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codeName="ThisWorkbook"/>
  <bookViews>
    <workbookView visibility="visible" minimized="0" showHorizontalScroll="1" showVerticalScroll="1" showSheetTabs="1" xWindow="0" yWindow="0" windowWidth="23040" windowHeight="9072" tabRatio="600" firstSheet="0" activeTab="1" autoFilterDateGrouping="1"/>
  </bookViews>
  <sheets>
    <sheet xmlns:r="http://schemas.openxmlformats.org/officeDocument/2006/relationships" name="Thẻ NV" sheetId="1" state="visible" r:id="rId1"/>
    <sheet xmlns:r="http://schemas.openxmlformats.org/officeDocument/2006/relationships" name="Profile" sheetId="2" state="visible" r:id="rId2"/>
    <sheet xmlns:r="http://schemas.openxmlformats.org/officeDocument/2006/relationships" name="Danh Sách NV" sheetId="3" state="visible" r:id="rId3"/>
    <sheet xmlns:r="http://schemas.openxmlformats.org/officeDocument/2006/relationships" name="Sinh Nhật" sheetId="4" state="visible" r:id="rId4"/>
    <sheet xmlns:r="http://schemas.openxmlformats.org/officeDocument/2006/relationships" name="Data" sheetId="5" state="visible" r:id="rId5"/>
  </sheets>
  <definedNames/>
  <calcPr calcId="162913" fullCalcOnLoad="1"/>
</workbook>
</file>

<file path=xl/styles.xml><?xml version="1.0" encoding="utf-8"?>
<styleSheet xmlns="http://schemas.openxmlformats.org/spreadsheetml/2006/main">
  <numFmts count="1">
    <numFmt numFmtId="164" formatCode="0000&quot;.&quot;000&quot;.&quot;000"/>
  </numFmts>
  <fonts count="18">
    <font>
      <name val="Times New Roman"/>
      <charset val="163"/>
      <family val="2"/>
      <color theme="1"/>
      <sz val="12"/>
    </font>
    <font>
      <name val="Times New Roman"/>
      <charset val="163"/>
      <family val="2"/>
      <b val="1"/>
      <color theme="1"/>
      <sz val="12"/>
    </font>
    <font>
      <name val="Times New Roman"/>
      <charset val="163"/>
      <family val="2"/>
      <color theme="0"/>
      <sz val="12"/>
    </font>
    <font>
      <name val="Times New Roman"/>
      <family val="1"/>
      <b val="1"/>
      <color theme="1"/>
      <sz val="14"/>
    </font>
    <font>
      <name val="Times New Roman"/>
      <family val="1"/>
      <color theme="1"/>
      <sz val="14"/>
    </font>
    <font>
      <name val="Times New Roman"/>
      <family val="1"/>
      <b val="1"/>
      <color theme="1"/>
      <sz val="16"/>
    </font>
    <font>
      <name val="Times New Roman"/>
      <family val="1"/>
      <b val="1"/>
      <color theme="1"/>
      <sz val="12"/>
    </font>
    <font>
      <name val="Times New Roman"/>
      <family val="1"/>
      <b val="1"/>
      <color rgb="FF0070C0"/>
      <sz val="16"/>
    </font>
    <font>
      <name val="Times New Roman"/>
      <charset val="163"/>
      <family val="2"/>
      <color theme="1"/>
      <sz val="14"/>
    </font>
    <font>
      <name val="Times New Roman"/>
      <family val="1"/>
      <b val="1"/>
      <color rgb="FF002060"/>
      <sz val="13"/>
    </font>
    <font>
      <name val="Times New Roman"/>
      <charset val="163"/>
      <family val="2"/>
      <color theme="1"/>
      <sz val="13"/>
    </font>
    <font>
      <name val="Times New Roman"/>
      <family val="1"/>
      <b val="1"/>
      <color rgb="FF002060"/>
      <sz val="22"/>
    </font>
    <font>
      <name val="Times New Roman"/>
      <charset val="163"/>
      <family val="2"/>
      <color rgb="FF00B050"/>
      <sz val="14"/>
    </font>
    <font>
      <name val="Times New Roman"/>
      <family val="1"/>
      <sz val="14"/>
    </font>
    <font>
      <name val="Times New Roman"/>
      <family val="1"/>
      <color rgb="FF00B050"/>
      <sz val="14"/>
    </font>
    <font>
      <name val="Times New Roman"/>
      <family val="1"/>
      <b val="1"/>
      <color rgb="FF00B050"/>
      <sz val="14"/>
    </font>
    <font>
      <name val="Times New Roman"/>
      <family val="1"/>
      <b val="1"/>
      <sz val="14"/>
    </font>
    <font>
      <name val="Times New Roman"/>
      <family val="1"/>
      <i val="1"/>
      <color rgb="FFFF0000"/>
      <sz val="12"/>
    </font>
  </fonts>
  <fills count="18">
    <fill>
      <patternFill/>
    </fill>
    <fill>
      <patternFill patternType="gray125"/>
    </fill>
    <fill>
      <patternFill patternType="solid">
        <fgColor theme="0" tint="-0.0499893185216834"/>
        <bgColor indexed="64"/>
      </patternFill>
    </fill>
    <fill>
      <patternFill patternType="solid">
        <fgColor rgb="FFFFFFCC"/>
        <bgColor indexed="64"/>
      </patternFill>
    </fill>
    <fill>
      <patternFill patternType="solid">
        <fgColor theme="7" tint="0.7999816888943144"/>
        <bgColor indexed="64"/>
      </patternFill>
    </fill>
    <fill>
      <patternFill patternType="solid">
        <fgColor rgb="FFDFF4FD"/>
        <bgColor indexed="64"/>
      </patternFill>
    </fill>
    <fill>
      <patternFill patternType="solid">
        <fgColor theme="5" tint="0.7999816888943144"/>
        <bgColor indexed="64"/>
      </patternFill>
    </fill>
    <fill>
      <patternFill patternType="solid">
        <fgColor rgb="FFFCECE4"/>
        <bgColor indexed="64"/>
      </patternFill>
    </fill>
    <fill>
      <patternFill patternType="solid">
        <fgColor theme="9" tint="0.7999816888943144"/>
        <bgColor indexed="64"/>
      </patternFill>
    </fill>
    <fill>
      <patternFill patternType="solid">
        <fgColor rgb="FFEAF8E4"/>
        <bgColor indexed="64"/>
      </patternFill>
    </fill>
    <fill>
      <patternFill patternType="solid">
        <fgColor theme="8" tint="0.7999816888943144"/>
        <bgColor indexed="64"/>
      </patternFill>
    </fill>
    <fill>
      <patternFill patternType="solid">
        <fgColor rgb="FFFAEAF8"/>
        <bgColor indexed="64"/>
      </patternFill>
    </fill>
    <fill>
      <patternFill patternType="solid">
        <fgColor theme="3" tint="0.8999908444471572"/>
        <bgColor indexed="64"/>
      </patternFill>
    </fill>
    <fill>
      <patternFill patternType="solid">
        <fgColor rgb="FFEBF3FB"/>
        <bgColor indexed="64"/>
      </patternFill>
    </fill>
    <fill>
      <patternFill patternType="solid">
        <fgColor rgb="FFFFFF89"/>
        <bgColor indexed="64"/>
      </patternFill>
    </fill>
    <fill>
      <patternFill patternType="solid">
        <fgColor rgb="FFC4DCF4"/>
        <bgColor indexed="64"/>
      </patternFill>
    </fill>
    <fill>
      <patternFill patternType="solid">
        <fgColor rgb="FFEFF9EB"/>
        <bgColor indexed="64"/>
      </patternFill>
    </fill>
    <fill>
      <patternFill patternType="solid">
        <fgColor theme="2"/>
        <bgColor indexed="64"/>
      </patternFill>
    </fill>
  </fills>
  <borders count="50">
    <border>
      <left/>
      <right/>
      <top/>
      <bottom/>
      <diagonal/>
    </border>
    <border>
      <left style="thin">
        <color auto="1"/>
      </left>
      <right style="thin">
        <color auto="1"/>
      </right>
      <top style="thin">
        <color auto="1"/>
      </top>
      <bottom style="thin">
        <color auto="1"/>
      </bottom>
      <diagonal/>
    </border>
    <border>
      <left style="thin">
        <color rgb="FFA7D9FF"/>
      </left>
      <right style="thin">
        <color rgb="FFA7D9FF"/>
      </right>
      <top style="thin">
        <color rgb="FFA7D9FF"/>
      </top>
      <bottom style="thin">
        <color auto="1"/>
      </bottom>
      <diagonal/>
    </border>
    <border>
      <left style="thin">
        <color rgb="FFA7D9FF"/>
      </left>
      <right style="thin">
        <color rgb="FFA7D9FF"/>
      </right>
      <top style="thin">
        <color auto="1"/>
      </top>
      <bottom style="thin">
        <color rgb="FFA7D9FF"/>
      </bottom>
      <diagonal/>
    </border>
    <border>
      <left style="thin">
        <color rgb="FFA7D9FF"/>
      </left>
      <right/>
      <top style="thin">
        <color rgb="FFA7D9FF"/>
      </top>
      <bottom/>
      <diagonal/>
    </border>
    <border>
      <left/>
      <right/>
      <top style="thin">
        <color rgb="FFA7D9FF"/>
      </top>
      <bottom/>
      <diagonal/>
    </border>
    <border>
      <left/>
      <right style="thin">
        <color rgb="FFA7D9FF"/>
      </right>
      <top style="thin">
        <color rgb="FFA7D9FF"/>
      </top>
      <bottom/>
      <diagonal/>
    </border>
    <border>
      <left style="thin">
        <color rgb="FFA7D9FF"/>
      </left>
      <right/>
      <top/>
      <bottom style="thin">
        <color rgb="FFA7D9FF"/>
      </bottom>
      <diagonal/>
    </border>
    <border>
      <left/>
      <right/>
      <top/>
      <bottom style="thin">
        <color rgb="FFA7D9FF"/>
      </bottom>
      <diagonal/>
    </border>
    <border>
      <left/>
      <right style="thin">
        <color rgb="FFA7D9FF"/>
      </right>
      <top/>
      <bottom style="thin">
        <color rgb="FFA7D9FF"/>
      </bottom>
      <diagonal/>
    </border>
    <border>
      <left style="thin">
        <color rgb="FFA7D9FF"/>
      </left>
      <right style="thin">
        <color rgb="FFA7D9FF"/>
      </right>
      <top style="thin">
        <color rgb="FFA7D9FF"/>
      </top>
      <bottom/>
      <diagonal/>
    </border>
    <border>
      <left style="thin">
        <color rgb="FFA7D9FF"/>
      </left>
      <right style="thin">
        <color rgb="FFA7D9FF"/>
      </right>
      <top/>
      <bottom style="thin">
        <color rgb="FFA7D9FF"/>
      </bottom>
      <diagonal/>
    </border>
    <border>
      <left style="hair">
        <color auto="1"/>
      </left>
      <right style="hair">
        <color auto="1"/>
      </right>
      <top style="hair">
        <color auto="1"/>
      </top>
      <bottom style="hair">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hair">
        <color auto="1"/>
      </top>
      <bottom style="hair">
        <color auto="1"/>
      </bottom>
      <diagonal/>
    </border>
    <border>
      <left/>
      <right/>
      <top/>
      <bottom style="hair">
        <color auto="1"/>
      </bottom>
      <diagonal/>
    </border>
    <border>
      <left/>
      <right/>
      <top style="hair">
        <color auto="1"/>
      </top>
      <bottom/>
      <diagonal/>
    </border>
    <border>
      <left style="hair">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style="hair">
        <color auto="1"/>
      </right>
      <top style="hair">
        <color auto="1"/>
      </top>
      <bottom style="hair">
        <color auto="1"/>
      </bottom>
      <diagonal/>
    </border>
    <border>
      <left style="hair">
        <color auto="1"/>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style="hair">
        <color auto="1"/>
      </right>
      <top/>
      <bottom style="hair">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theme="2" tint="-0.09994811853389081"/>
      </left>
      <right style="thin">
        <color theme="2" tint="-0.09994811853389081"/>
      </right>
      <top/>
      <bottom/>
      <diagonal/>
    </border>
    <border>
      <left style="thin">
        <color theme="2" tint="-0.249946592608417"/>
      </left>
      <right style="thin">
        <color theme="2" tint="-0.249946592608417"/>
      </right>
      <top style="thin">
        <color theme="2" tint="-0.249946592608417"/>
      </top>
      <bottom style="thin">
        <color theme="2" tint="-0.249946592608417"/>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thin">
        <color rgb="FFA7D9FF"/>
      </left>
      <right style="thin">
        <color rgb="FFA7D9FF"/>
      </right>
      <top style="thin">
        <color rgb="FFA7D9FF"/>
      </top>
      <bottom style="thin">
        <color rgb="FFA7D9FF"/>
      </bottom>
      <diagonal/>
    </border>
    <border>
      <left style="thin">
        <color rgb="FFA7D9FF"/>
      </left>
      <right/>
      <top/>
      <bottom/>
      <diagonal/>
    </border>
    <border>
      <left/>
      <right style="thin">
        <color rgb="FFA7D9FF"/>
      </right>
      <top/>
      <bottom/>
      <diagonal/>
    </border>
    <border>
      <left style="thin">
        <color rgb="FFA7D9FF"/>
      </left>
      <right style="thin">
        <color rgb="FFA7D9FF"/>
      </right>
      <top/>
      <bottom/>
      <diagonal/>
    </border>
    <border>
      <left/>
      <right style="thin">
        <color rgb="FFA7D9FF"/>
      </right>
      <top style="thin">
        <color rgb="FFA7D9FF"/>
      </top>
      <bottom style="thin">
        <color rgb="FFA7D9FF"/>
      </bottom>
      <diagonal/>
    </border>
    <border>
      <left style="thin">
        <color rgb="FFA7D9FF"/>
      </left>
      <right/>
      <top style="thin">
        <color rgb="FFA7D9FF"/>
      </top>
      <bottom style="thin">
        <color rgb="FFA7D9FF"/>
      </bottom>
      <diagonal/>
    </border>
    <border>
      <left style="thin">
        <color rgb="FFA7D9FF"/>
      </left>
      <right/>
      <top/>
      <bottom style="thin">
        <color auto="1"/>
      </bottom>
      <diagonal/>
    </border>
    <border>
      <left/>
      <right style="thin">
        <color rgb="FFA7D9FF"/>
      </right>
      <top/>
      <bottom style="thin">
        <color auto="1"/>
      </bottom>
      <diagonal/>
    </border>
    <border>
      <left/>
      <right style="thin">
        <color auto="1"/>
      </right>
      <top style="hair">
        <color auto="1"/>
      </top>
      <bottom/>
      <diagonal/>
    </border>
    <border>
      <left/>
      <right style="thin">
        <color auto="1"/>
      </right>
      <top style="hair">
        <color auto="1"/>
      </top>
      <bottom style="hair">
        <color auto="1"/>
      </bottom>
      <diagonal/>
    </border>
  </borders>
  <cellStyleXfs count="1">
    <xf numFmtId="0" fontId="0" fillId="0" borderId="0"/>
  </cellStyleXfs>
  <cellXfs count="176">
    <xf numFmtId="0" fontId="0" fillId="0" borderId="0" pivotButton="0" quotePrefix="0" xfId="0"/>
    <xf numFmtId="0" fontId="1" fillId="0" borderId="0" applyAlignment="1" pivotButton="0" quotePrefix="0" xfId="0">
      <alignment horizontal="center" vertical="center" wrapText="1"/>
    </xf>
    <xf numFmtId="0" fontId="0" fillId="0" borderId="0" applyAlignment="1" pivotButton="0" quotePrefix="0" xfId="0">
      <alignment vertical="center" wrapText="1"/>
    </xf>
    <xf numFmtId="14" fontId="0" fillId="0" borderId="0" applyAlignment="1" pivotButton="0" quotePrefix="0" xfId="0">
      <alignment vertical="center" wrapText="1"/>
    </xf>
    <xf numFmtId="1" fontId="1" fillId="0" borderId="0" applyAlignment="1" pivotButton="0" quotePrefix="0" xfId="0">
      <alignment horizontal="center" vertical="center" wrapText="1"/>
    </xf>
    <xf numFmtId="1" fontId="0" fillId="0" borderId="0" applyAlignment="1" pivotButton="0" quotePrefix="0" xfId="0">
      <alignment vertical="center" wrapText="1"/>
    </xf>
    <xf numFmtId="1" fontId="0" fillId="0" borderId="0" pivotButton="0" quotePrefix="0" xfId="0"/>
    <xf numFmtId="164" fontId="1" fillId="0" borderId="0" applyAlignment="1" pivotButton="0" quotePrefix="0" xfId="0">
      <alignment horizontal="center" vertical="center" wrapText="1"/>
    </xf>
    <xf numFmtId="164" fontId="0" fillId="0" borderId="0" applyAlignment="1" pivotButton="0" quotePrefix="0" xfId="0">
      <alignment vertical="center" wrapText="1"/>
    </xf>
    <xf numFmtId="164" fontId="0" fillId="0" borderId="0" pivotButton="0" quotePrefix="0" xfId="0"/>
    <xf numFmtId="0" fontId="0" fillId="0" borderId="0" applyAlignment="1" pivotButton="0" quotePrefix="0" xfId="0">
      <alignment horizontal="center"/>
    </xf>
    <xf numFmtId="0" fontId="0" fillId="2" borderId="0" pivotButton="0" quotePrefix="0" xfId="0"/>
    <xf numFmtId="0" fontId="6" fillId="2" borderId="0" applyAlignment="1" pivotButton="0" quotePrefix="0" xfId="0">
      <alignment horizontal="center" vertical="center"/>
    </xf>
    <xf numFmtId="0" fontId="0" fillId="2" borderId="0" applyAlignment="1" pivotButton="0" quotePrefix="1" xfId="0">
      <alignment horizontal="center"/>
    </xf>
    <xf numFmtId="14" fontId="0" fillId="2" borderId="0" pivotButton="0" quotePrefix="0" xfId="0"/>
    <xf numFmtId="14" fontId="6" fillId="2" borderId="0" applyAlignment="1" pivotButton="0" quotePrefix="0" xfId="0">
      <alignment horizontal="center" vertical="center"/>
    </xf>
    <xf numFmtId="14" fontId="0" fillId="2" borderId="0" applyAlignment="1" pivotButton="0" quotePrefix="1" xfId="0">
      <alignment horizontal="center"/>
    </xf>
    <xf numFmtId="0" fontId="2" fillId="2" borderId="0" pivotButton="0" quotePrefix="0" xfId="0"/>
    <xf numFmtId="0" fontId="2" fillId="2" borderId="0" applyAlignment="1" pivotButton="0" quotePrefix="1" xfId="0">
      <alignment horizontal="center"/>
    </xf>
    <xf numFmtId="14" fontId="2" fillId="2" borderId="0" applyAlignment="1" pivotButton="0" quotePrefix="1" xfId="0">
      <alignment horizontal="center"/>
    </xf>
    <xf numFmtId="14" fontId="2" fillId="2" borderId="0" pivotButton="0" quotePrefix="0" xfId="0"/>
    <xf numFmtId="0" fontId="3" fillId="0" borderId="0" applyAlignment="1" pivotButton="0" quotePrefix="0" xfId="0">
      <alignment horizontal="center" vertical="center" wrapText="1"/>
    </xf>
    <xf numFmtId="0" fontId="0" fillId="0" borderId="12" applyAlignment="1" pivotButton="0" quotePrefix="0" xfId="0">
      <alignment vertical="center" wrapText="1"/>
    </xf>
    <xf numFmtId="0" fontId="0" fillId="0" borderId="12" pivotButton="0" quotePrefix="0" xfId="0"/>
    <xf numFmtId="14" fontId="0" fillId="0" borderId="12" applyAlignment="1" pivotButton="0" quotePrefix="0" xfId="0">
      <alignment vertical="center" wrapText="1"/>
    </xf>
    <xf numFmtId="0" fontId="6" fillId="5" borderId="12" applyAlignment="1" pivotButton="0" quotePrefix="0" xfId="0">
      <alignment horizontal="center" vertical="center" wrapText="1"/>
    </xf>
    <xf numFmtId="0" fontId="6" fillId="7" borderId="12" applyAlignment="1" pivotButton="0" quotePrefix="0" xfId="0">
      <alignment horizontal="center" vertical="center" wrapText="1"/>
    </xf>
    <xf numFmtId="0" fontId="3" fillId="8" borderId="1" applyAlignment="1" pivotButton="0" quotePrefix="0" xfId="0">
      <alignment horizontal="center" vertical="center" wrapText="1"/>
    </xf>
    <xf numFmtId="0" fontId="6" fillId="9" borderId="12" applyAlignment="1" pivotButton="0" quotePrefix="0" xfId="0">
      <alignment horizontal="center" vertical="center"/>
    </xf>
    <xf numFmtId="1" fontId="6" fillId="10" borderId="1" applyAlignment="1" pivotButton="0" quotePrefix="0" xfId="0">
      <alignment horizontal="center" vertical="center" wrapText="1"/>
    </xf>
    <xf numFmtId="1" fontId="6" fillId="11" borderId="12" applyAlignment="1" pivotButton="0" quotePrefix="0" xfId="0">
      <alignment horizontal="center" vertical="center" wrapText="1"/>
    </xf>
    <xf numFmtId="1" fontId="0" fillId="0" borderId="12" applyAlignment="1" pivotButton="0" quotePrefix="0" xfId="0">
      <alignment vertical="center" wrapText="1"/>
    </xf>
    <xf numFmtId="0" fontId="6" fillId="12" borderId="1" applyAlignment="1" pivotButton="0" quotePrefix="0" xfId="0">
      <alignment horizontal="center" vertical="center" wrapText="1"/>
    </xf>
    <xf numFmtId="0" fontId="0" fillId="0" borderId="16" applyAlignment="1" pivotButton="0" quotePrefix="0" xfId="0">
      <alignment vertical="center" wrapText="1"/>
    </xf>
    <xf numFmtId="0" fontId="0" fillId="0" borderId="18" applyAlignment="1" pivotButton="0" quotePrefix="0" xfId="0">
      <alignment vertical="center" wrapText="1"/>
    </xf>
    <xf numFmtId="0" fontId="6" fillId="5" borderId="17" applyAlignment="1" pivotButton="0" quotePrefix="0" xfId="0">
      <alignment horizontal="center" vertical="center" wrapText="1"/>
    </xf>
    <xf numFmtId="14" fontId="6" fillId="5" borderId="17" applyAlignment="1" pivotButton="0" quotePrefix="0" xfId="0">
      <alignment horizontal="center" vertical="center" wrapText="1"/>
    </xf>
    <xf numFmtId="14" fontId="0" fillId="0" borderId="16" applyAlignment="1" pivotButton="0" quotePrefix="0" xfId="0">
      <alignment vertical="center" wrapText="1"/>
    </xf>
    <xf numFmtId="14" fontId="6" fillId="7" borderId="17" applyAlignment="1" pivotButton="0" quotePrefix="0" xfId="0">
      <alignment horizontal="center" vertical="center" wrapText="1"/>
    </xf>
    <xf numFmtId="14" fontId="0" fillId="0" borderId="18" applyAlignment="1" pivotButton="0" quotePrefix="0" xfId="0">
      <alignment vertical="center" wrapText="1"/>
    </xf>
    <xf numFmtId="1" fontId="0" fillId="0" borderId="12" pivotButton="0" quotePrefix="0" xfId="0"/>
    <xf numFmtId="0" fontId="6" fillId="13" borderId="17" applyAlignment="1" pivotButton="0" quotePrefix="0" xfId="0">
      <alignment horizontal="center" vertical="center" wrapText="1"/>
    </xf>
    <xf numFmtId="0" fontId="0" fillId="0" borderId="22" pivotButton="0" quotePrefix="0" xfId="0"/>
    <xf numFmtId="0" fontId="0" fillId="0" borderId="18" pivotButton="0" quotePrefix="0" xfId="0"/>
    <xf numFmtId="0" fontId="0" fillId="0" borderId="23" pivotButton="0" quotePrefix="0" xfId="0"/>
    <xf numFmtId="0" fontId="0" fillId="0" borderId="24" pivotButton="0" quotePrefix="0" xfId="0"/>
    <xf numFmtId="0" fontId="0" fillId="0" borderId="25" pivotButton="0" quotePrefix="0" xfId="0"/>
    <xf numFmtId="0" fontId="2" fillId="0" borderId="24" pivotButton="0" quotePrefix="0" xfId="0"/>
    <xf numFmtId="0" fontId="2" fillId="0" borderId="0" pivotButton="0" quotePrefix="0" xfId="0"/>
    <xf numFmtId="0" fontId="2" fillId="0" borderId="25" pivotButton="0" quotePrefix="0" xfId="0"/>
    <xf numFmtId="0" fontId="5" fillId="0" borderId="0" applyAlignment="1" pivotButton="0" quotePrefix="0" xfId="0">
      <alignment vertical="center"/>
    </xf>
    <xf numFmtId="0" fontId="4" fillId="0" borderId="0" applyAlignment="1" pivotButton="0" quotePrefix="0" xfId="0">
      <alignment vertical="center"/>
    </xf>
    <xf numFmtId="0" fontId="0" fillId="13" borderId="0" pivotButton="0" quotePrefix="0" xfId="0"/>
    <xf numFmtId="0" fontId="0" fillId="15" borderId="0" pivotButton="0" quotePrefix="0" xfId="0"/>
    <xf numFmtId="0" fontId="0" fillId="0" borderId="28" pivotButton="0" quotePrefix="0" xfId="0"/>
    <xf numFmtId="0" fontId="0" fillId="0" borderId="29" pivotButton="0" quotePrefix="0" xfId="0"/>
    <xf numFmtId="0" fontId="0" fillId="0" borderId="30" pivotButton="0" quotePrefix="0" xfId="0"/>
    <xf numFmtId="0" fontId="0" fillId="0" borderId="31" pivotButton="0" quotePrefix="0" xfId="0"/>
    <xf numFmtId="0" fontId="0" fillId="0" borderId="32" pivotButton="0" quotePrefix="0" xfId="0"/>
    <xf numFmtId="0" fontId="0" fillId="0" borderId="33" pivotButton="0" quotePrefix="0" xfId="0"/>
    <xf numFmtId="0" fontId="0" fillId="0" borderId="34" pivotButton="0" quotePrefix="0" xfId="0"/>
    <xf numFmtId="0" fontId="0" fillId="0" borderId="35" pivotButton="0" quotePrefix="0" xfId="0"/>
    <xf numFmtId="0" fontId="8" fillId="0" borderId="25" applyAlignment="1" pivotButton="0" quotePrefix="0" xfId="0">
      <alignment horizontal="center" vertical="center"/>
    </xf>
    <xf numFmtId="0" fontId="0" fillId="0" borderId="26" pivotButton="0" quotePrefix="0" xfId="0"/>
    <xf numFmtId="0" fontId="0" fillId="0" borderId="17" pivotButton="0" quotePrefix="0" xfId="0"/>
    <xf numFmtId="0" fontId="0" fillId="0" borderId="27" pivotButton="0" quotePrefix="0" xfId="0"/>
    <xf numFmtId="0" fontId="10" fillId="0" borderId="0" applyAlignment="1" pivotButton="0" quotePrefix="0" xfId="0">
      <alignment vertical="center"/>
    </xf>
    <xf numFmtId="0" fontId="10" fillId="0" borderId="32" applyAlignment="1" pivotButton="0" quotePrefix="0" xfId="0">
      <alignment vertical="center"/>
    </xf>
    <xf numFmtId="0" fontId="10" fillId="2" borderId="0" applyAlignment="1" pivotButton="0" quotePrefix="0" xfId="0">
      <alignment vertical="center"/>
    </xf>
    <xf numFmtId="0" fontId="10" fillId="0" borderId="34" applyAlignment="1" pivotButton="0" quotePrefix="0" xfId="0">
      <alignment vertical="center"/>
    </xf>
    <xf numFmtId="0" fontId="10" fillId="0" borderId="35" applyAlignment="1" pivotButton="0" quotePrefix="0" xfId="0">
      <alignment vertical="center"/>
    </xf>
    <xf numFmtId="14" fontId="10" fillId="0" borderId="0" applyAlignment="1" pivotButton="0" quotePrefix="0" xfId="0">
      <alignment vertical="center"/>
    </xf>
    <xf numFmtId="14" fontId="10" fillId="0" borderId="0" applyAlignment="1" pivotButton="0" quotePrefix="0" xfId="0">
      <alignment horizontal="left" vertical="center"/>
    </xf>
    <xf numFmtId="14" fontId="10" fillId="2" borderId="0" applyAlignment="1" pivotButton="0" quotePrefix="0" xfId="0">
      <alignment vertical="center"/>
    </xf>
    <xf numFmtId="0" fontId="10" fillId="0" borderId="36" applyAlignment="1" pivotButton="0" quotePrefix="0" xfId="0">
      <alignment horizontal="center" vertical="center"/>
    </xf>
    <xf numFmtId="0" fontId="10" fillId="2" borderId="36" applyAlignment="1" pivotButton="0" quotePrefix="0" xfId="0">
      <alignment horizontal="center" vertical="center"/>
    </xf>
    <xf numFmtId="0" fontId="0" fillId="2" borderId="36" applyAlignment="1" pivotButton="0" quotePrefix="0" xfId="0">
      <alignment horizontal="center" vertical="center"/>
    </xf>
    <xf numFmtId="0" fontId="0" fillId="0" borderId="36" applyAlignment="1" pivotButton="0" quotePrefix="0" xfId="0">
      <alignment horizontal="center" vertical="center"/>
    </xf>
    <xf numFmtId="0" fontId="11" fillId="13" borderId="0" applyAlignment="1" pivotButton="0" quotePrefix="0" xfId="0">
      <alignment vertical="center"/>
    </xf>
    <xf numFmtId="0" fontId="0" fillId="9" borderId="0" pivotButton="0" quotePrefix="0" xfId="0"/>
    <xf numFmtId="0" fontId="3" fillId="0" borderId="37" applyAlignment="1" pivotButton="0" quotePrefix="0" xfId="0">
      <alignment horizontal="center" vertical="center"/>
    </xf>
    <xf numFmtId="0" fontId="11" fillId="0" borderId="0" applyAlignment="1" pivotButton="0" quotePrefix="0" xfId="0">
      <alignment vertical="center"/>
    </xf>
    <xf numFmtId="0" fontId="0" fillId="8" borderId="0" pivotButton="0" quotePrefix="0" xfId="0"/>
    <xf numFmtId="0" fontId="0" fillId="16" borderId="0" pivotButton="0" quotePrefix="0" xfId="0"/>
    <xf numFmtId="0" fontId="14" fillId="16" borderId="37" applyAlignment="1" pivotButton="0" quotePrefix="0" xfId="0">
      <alignment horizontal="center" vertical="center" wrapText="1"/>
    </xf>
    <xf numFmtId="0" fontId="13" fillId="16" borderId="37" applyAlignment="1" pivotButton="0" quotePrefix="0" xfId="0">
      <alignment horizontal="center" vertical="center" wrapText="1"/>
    </xf>
    <xf numFmtId="0" fontId="11" fillId="9" borderId="0" applyAlignment="1" pivotButton="0" quotePrefix="0" xfId="0">
      <alignment vertical="center"/>
    </xf>
    <xf numFmtId="0" fontId="15" fillId="16" borderId="37" applyAlignment="1" pivotButton="0" quotePrefix="0" xfId="0">
      <alignment horizontal="center" vertical="center" wrapText="1"/>
    </xf>
    <xf numFmtId="0" fontId="3" fillId="8" borderId="0" applyAlignment="1" pivotButton="0" quotePrefix="0" xfId="0">
      <alignment horizontal="center" vertical="center"/>
    </xf>
    <xf numFmtId="0" fontId="3" fillId="17" borderId="24" applyAlignment="1" pivotButton="0" quotePrefix="0" xfId="0">
      <alignment horizontal="center" vertical="center"/>
    </xf>
    <xf numFmtId="0" fontId="3" fillId="17" borderId="0" applyAlignment="1" pivotButton="0" quotePrefix="0" xfId="0">
      <alignment horizontal="center" vertical="center"/>
    </xf>
    <xf numFmtId="0" fontId="10" fillId="0" borderId="17" pivotButton="0" quotePrefix="0" xfId="0"/>
    <xf numFmtId="0" fontId="10" fillId="0" borderId="17" applyAlignment="1" pivotButton="0" quotePrefix="0" xfId="0">
      <alignment horizontal="center"/>
    </xf>
    <xf numFmtId="14" fontId="10" fillId="0" borderId="17" applyAlignment="1" pivotButton="0" quotePrefix="0" xfId="0">
      <alignment horizontal="center"/>
    </xf>
    <xf numFmtId="0" fontId="10" fillId="0" borderId="16" applyAlignment="1" pivotButton="0" quotePrefix="0" xfId="0">
      <alignment horizontal="center"/>
    </xf>
    <xf numFmtId="0" fontId="10" fillId="0" borderId="16" pivotButton="0" quotePrefix="0" xfId="0"/>
    <xf numFmtId="14" fontId="10" fillId="0" borderId="16" applyAlignment="1" pivotButton="0" quotePrefix="0" xfId="0">
      <alignment horizontal="center"/>
    </xf>
    <xf numFmtId="0" fontId="3" fillId="17" borderId="25" applyAlignment="1" pivotButton="0" quotePrefix="0" xfId="0">
      <alignment horizontal="center" vertical="center"/>
    </xf>
    <xf numFmtId="0" fontId="10" fillId="0" borderId="26" applyAlignment="1" pivotButton="0" quotePrefix="0" xfId="0">
      <alignment horizontal="center"/>
    </xf>
    <xf numFmtId="0" fontId="10" fillId="0" borderId="27" applyAlignment="1" pivotButton="0" quotePrefix="0" xfId="0">
      <alignment horizontal="center"/>
    </xf>
    <xf numFmtId="0" fontId="10" fillId="0" borderId="38" applyAlignment="1" pivotButton="0" quotePrefix="0" xfId="0">
      <alignment horizontal="center"/>
    </xf>
    <xf numFmtId="0" fontId="10" fillId="0" borderId="39" applyAlignment="1" pivotButton="0" quotePrefix="0" xfId="0">
      <alignment horizontal="center"/>
    </xf>
    <xf numFmtId="14" fontId="16" fillId="0" borderId="37" applyAlignment="1" pivotButton="0" quotePrefix="0" xfId="0">
      <alignment horizontal="center" vertical="center" wrapText="1"/>
    </xf>
    <xf numFmtId="0" fontId="0" fillId="0" borderId="26" applyAlignment="1" pivotButton="0" quotePrefix="0" xfId="0">
      <alignment vertical="top"/>
    </xf>
    <xf numFmtId="0" fontId="4" fillId="0" borderId="17" applyAlignment="1" pivotButton="0" quotePrefix="0" xfId="0">
      <alignment vertical="top"/>
    </xf>
    <xf numFmtId="0" fontId="0" fillId="0" borderId="17" applyAlignment="1" pivotButton="0" quotePrefix="0" xfId="0">
      <alignment vertical="top"/>
    </xf>
    <xf numFmtId="0" fontId="0" fillId="0" borderId="27" applyAlignment="1" pivotButton="0" quotePrefix="0" xfId="0">
      <alignment vertical="top"/>
    </xf>
    <xf numFmtId="0" fontId="0" fillId="2" borderId="0" applyAlignment="1" pivotButton="0" quotePrefix="0" xfId="0">
      <alignment vertical="top"/>
    </xf>
    <xf numFmtId="0" fontId="0" fillId="2" borderId="0" applyAlignment="1" pivotButton="0" quotePrefix="1" xfId="0">
      <alignment horizontal="center" vertical="top"/>
    </xf>
    <xf numFmtId="14" fontId="0" fillId="2" borderId="0" applyAlignment="1" pivotButton="0" quotePrefix="1" xfId="0">
      <alignment horizontal="center" vertical="top"/>
    </xf>
    <xf numFmtId="14" fontId="0" fillId="2" borderId="0" applyAlignment="1" pivotButton="0" quotePrefix="0" xfId="0">
      <alignment vertical="top"/>
    </xf>
    <xf numFmtId="0" fontId="6" fillId="13" borderId="12" applyAlignment="1" pivotButton="0" quotePrefix="0" xfId="0">
      <alignment horizontal="center" vertical="center" wrapText="1"/>
    </xf>
    <xf numFmtId="164" fontId="0" fillId="0" borderId="12" applyAlignment="1" pivotButton="0" quotePrefix="0" xfId="0">
      <alignment vertical="center" wrapText="1"/>
    </xf>
    <xf numFmtId="164" fontId="0" fillId="0" borderId="12" pivotButton="0" quotePrefix="0" xfId="0"/>
    <xf numFmtId="0" fontId="17" fillId="0" borderId="0" pivotButton="0" quotePrefix="0" xfId="0"/>
    <xf numFmtId="0" fontId="3" fillId="3" borderId="10" applyAlignment="1" pivotButton="0" quotePrefix="0" xfId="0">
      <alignment horizontal="center" vertical="center"/>
    </xf>
    <xf numFmtId="0" fontId="3" fillId="3" borderId="11" applyAlignment="1" pivotButton="0" quotePrefix="0" xfId="0">
      <alignment horizontal="center" vertical="center"/>
    </xf>
    <xf numFmtId="0" fontId="3" fillId="0" borderId="10" applyAlignment="1" pivotButton="0" quotePrefix="0" xfId="0">
      <alignment horizontal="center" vertical="center"/>
    </xf>
    <xf numFmtId="0" fontId="3" fillId="0" borderId="11" applyAlignment="1" pivotButton="0" quotePrefix="0" xfId="0">
      <alignment horizontal="center" vertical="center"/>
    </xf>
    <xf numFmtId="0" fontId="7" fillId="0" borderId="5" applyAlignment="1" pivotButton="0" quotePrefix="0" xfId="0">
      <alignment horizontal="center" vertical="center"/>
    </xf>
    <xf numFmtId="0" fontId="7" fillId="0" borderId="6" applyAlignment="1" pivotButton="0" quotePrefix="0" xfId="0">
      <alignment horizontal="center" vertical="center"/>
    </xf>
    <xf numFmtId="0" fontId="7" fillId="0" borderId="8" applyAlignment="1" pivotButton="0" quotePrefix="0" xfId="0">
      <alignment horizontal="center" vertical="center"/>
    </xf>
    <xf numFmtId="0" fontId="7" fillId="0" borderId="9" applyAlignment="1" pivotButton="0" quotePrefix="0" xfId="0">
      <alignment horizontal="center" vertical="center"/>
    </xf>
    <xf numFmtId="0" fontId="0" fillId="3" borderId="4" applyAlignment="1" pivotButton="0" quotePrefix="0" xfId="0">
      <alignment horizontal="center"/>
    </xf>
    <xf numFmtId="0" fontId="0" fillId="3" borderId="7" applyAlignment="1" pivotButton="0" quotePrefix="0" xfId="0">
      <alignment horizontal="center"/>
    </xf>
    <xf numFmtId="0" fontId="3" fillId="3" borderId="2" applyAlignment="1" pivotButton="0" quotePrefix="0" xfId="0">
      <alignment horizontal="center" vertical="center"/>
    </xf>
    <xf numFmtId="0" fontId="3" fillId="3" borderId="3" applyAlignment="1" pivotButton="0" quotePrefix="0" xfId="0">
      <alignment horizontal="center" vertical="center"/>
    </xf>
    <xf numFmtId="0" fontId="8" fillId="0" borderId="2" applyAlignment="1" pivotButton="0" quotePrefix="0" xfId="0">
      <alignment horizontal="center" vertical="center"/>
    </xf>
    <xf numFmtId="0" fontId="8" fillId="0" borderId="3" applyAlignment="1" pivotButton="0" quotePrefix="0" xfId="0">
      <alignment horizontal="center" vertical="center"/>
    </xf>
    <xf numFmtId="0" fontId="3" fillId="0" borderId="6" applyAlignment="1" pivotButton="0" quotePrefix="0" xfId="0">
      <alignment horizontal="center" vertical="center"/>
    </xf>
    <xf numFmtId="0" fontId="3" fillId="0" borderId="9" applyAlignment="1" pivotButton="0" quotePrefix="0" xfId="0">
      <alignment horizontal="center" vertical="center"/>
    </xf>
    <xf numFmtId="0" fontId="3" fillId="3" borderId="4" applyAlignment="1" pivotButton="0" quotePrefix="0" xfId="0">
      <alignment horizontal="center" vertical="center"/>
    </xf>
    <xf numFmtId="0" fontId="3" fillId="3" borderId="5" applyAlignment="1" pivotButton="0" quotePrefix="0" xfId="0">
      <alignment horizontal="center" vertical="center"/>
    </xf>
    <xf numFmtId="0" fontId="3" fillId="3" borderId="6" applyAlignment="1" pivotButton="0" quotePrefix="0" xfId="0">
      <alignment horizontal="center" vertical="center"/>
    </xf>
    <xf numFmtId="0" fontId="3" fillId="3" borderId="7" applyAlignment="1" pivotButton="0" quotePrefix="0" xfId="0">
      <alignment horizontal="center" vertical="center"/>
    </xf>
    <xf numFmtId="0" fontId="3" fillId="3" borderId="8" applyAlignment="1" pivotButton="0" quotePrefix="0" xfId="0">
      <alignment horizontal="center" vertical="center"/>
    </xf>
    <xf numFmtId="0" fontId="3" fillId="3" borderId="9" applyAlignment="1" pivotButton="0" quotePrefix="0" xfId="0">
      <alignment horizontal="center" vertical="center"/>
    </xf>
    <xf numFmtId="0" fontId="0" fillId="0" borderId="0" applyAlignment="1" pivotButton="0" quotePrefix="0" xfId="0">
      <alignment horizontal="center"/>
    </xf>
    <xf numFmtId="0" fontId="8" fillId="0" borderId="0" applyAlignment="1" pivotButton="0" quotePrefix="0" xfId="0">
      <alignment horizontal="center" vertical="center"/>
    </xf>
    <xf numFmtId="0" fontId="9" fillId="0" borderId="18" applyAlignment="1" pivotButton="0" quotePrefix="0" xfId="0">
      <alignment horizontal="center" vertical="center"/>
    </xf>
    <xf numFmtId="0" fontId="5" fillId="0" borderId="29" applyAlignment="1" pivotButton="0" quotePrefix="0" xfId="0">
      <alignment horizontal="center" vertical="center"/>
    </xf>
    <xf numFmtId="0" fontId="5" fillId="0" borderId="0" applyAlignment="1" pivotButton="0" quotePrefix="0" xfId="0">
      <alignment horizontal="center" vertical="center"/>
    </xf>
    <xf numFmtId="0" fontId="11" fillId="13" borderId="0" applyAlignment="1" pivotButton="0" quotePrefix="0" xfId="0">
      <alignment horizontal="right" vertical="center"/>
    </xf>
    <xf numFmtId="164" fontId="10" fillId="2" borderId="0" applyAlignment="1" pivotButton="0" quotePrefix="0" xfId="0">
      <alignment horizontal="left" vertical="center"/>
    </xf>
    <xf numFmtId="1" fontId="10" fillId="0" borderId="0" applyAlignment="1" pivotButton="0" quotePrefix="0" xfId="0">
      <alignment horizontal="left" vertical="center"/>
    </xf>
    <xf numFmtId="0" fontId="10" fillId="2" borderId="0" applyAlignment="1" pivotButton="0" quotePrefix="0" xfId="0">
      <alignment horizontal="left" vertical="center"/>
    </xf>
    <xf numFmtId="0" fontId="11" fillId="16" borderId="0" applyAlignment="1" pivotButton="0" quotePrefix="0" xfId="0">
      <alignment horizontal="center" vertical="center"/>
    </xf>
    <xf numFmtId="0" fontId="3" fillId="4" borderId="13" applyAlignment="1" pivotButton="0" quotePrefix="0" xfId="0">
      <alignment horizontal="center" vertical="center" wrapText="1"/>
    </xf>
    <xf numFmtId="0" fontId="3" fillId="4" borderId="14" applyAlignment="1" pivotButton="0" quotePrefix="0" xfId="0">
      <alignment horizontal="center" vertical="center" wrapText="1"/>
    </xf>
    <xf numFmtId="0" fontId="3" fillId="4" borderId="15" applyAlignment="1" pivotButton="0" quotePrefix="0" xfId="0">
      <alignment horizontal="center" vertical="center" wrapText="1"/>
    </xf>
    <xf numFmtId="0" fontId="3" fillId="6" borderId="13" applyAlignment="1" pivotButton="0" quotePrefix="0" xfId="0">
      <alignment horizontal="center" vertical="center" wrapText="1"/>
    </xf>
    <xf numFmtId="0" fontId="3" fillId="6" borderId="14" applyAlignment="1" pivotButton="0" quotePrefix="0" xfId="0">
      <alignment horizontal="center" vertical="center" wrapText="1"/>
    </xf>
    <xf numFmtId="0" fontId="3" fillId="6" borderId="15" applyAlignment="1" pivotButton="0" quotePrefix="0" xfId="0">
      <alignment horizontal="center" vertical="center" wrapText="1"/>
    </xf>
    <xf numFmtId="0" fontId="3" fillId="14" borderId="1" applyAlignment="1" pivotButton="0" quotePrefix="0" xfId="0">
      <alignment horizontal="center"/>
    </xf>
    <xf numFmtId="0" fontId="0" fillId="0" borderId="19" applyAlignment="1" pivotButton="0" quotePrefix="0" xfId="0">
      <alignment horizontal="center" vertical="center"/>
    </xf>
    <xf numFmtId="0" fontId="0" fillId="0" borderId="20" applyAlignment="1" pivotButton="0" quotePrefix="0" xfId="0">
      <alignment horizontal="center" vertical="center"/>
    </xf>
    <xf numFmtId="0" fontId="0" fillId="0" borderId="21" applyAlignment="1" pivotButton="0" quotePrefix="0" xfId="0">
      <alignment horizontal="center" vertical="center"/>
    </xf>
    <xf numFmtId="0" fontId="0" fillId="3" borderId="45" applyAlignment="1" pivotButton="0" quotePrefix="0" xfId="0">
      <alignment horizontal="center"/>
    </xf>
    <xf numFmtId="0" fontId="7" fillId="0" borderId="44" applyAlignment="1" pivotButton="0" quotePrefix="0" xfId="0">
      <alignment horizontal="center" vertical="center"/>
    </xf>
    <xf numFmtId="0" fontId="0" fillId="0" borderId="5" pivotButton="0" quotePrefix="0" xfId="0"/>
    <xf numFmtId="0" fontId="0" fillId="0" borderId="6" pivotButton="0" quotePrefix="0" xfId="0"/>
    <xf numFmtId="0" fontId="3" fillId="3" borderId="40" applyAlignment="1" pivotButton="0" quotePrefix="0" xfId="0">
      <alignment horizontal="center" vertical="center"/>
    </xf>
    <xf numFmtId="0" fontId="3" fillId="0" borderId="44" applyAlignment="1" pivotButton="0" quotePrefix="0" xfId="0">
      <alignment horizontal="center" vertical="center"/>
    </xf>
    <xf numFmtId="0" fontId="3" fillId="0" borderId="40" applyAlignment="1" pivotButton="0" quotePrefix="0" xfId="0">
      <alignment horizontal="center" vertical="center"/>
    </xf>
    <xf numFmtId="0" fontId="0" fillId="0" borderId="7" pivotButton="0" quotePrefix="0" xfId="0"/>
    <xf numFmtId="0" fontId="0" fillId="0" borderId="8" pivotButton="0" quotePrefix="0" xfId="0"/>
    <xf numFmtId="0" fontId="0" fillId="0" borderId="9" pivotButton="0" quotePrefix="0" xfId="0"/>
    <xf numFmtId="0" fontId="0" fillId="0" borderId="46" pivotButton="0" quotePrefix="0" xfId="0"/>
    <xf numFmtId="0" fontId="0" fillId="0" borderId="47" pivotButton="0" quotePrefix="0" xfId="0"/>
    <xf numFmtId="0" fontId="0" fillId="0" borderId="11" pivotButton="0" quotePrefix="0" xfId="0"/>
    <xf numFmtId="0" fontId="3" fillId="4" borderId="1" applyAlignment="1" pivotButton="0" quotePrefix="0" xfId="0">
      <alignment horizontal="center" vertical="center" wrapText="1"/>
    </xf>
    <xf numFmtId="0" fontId="0" fillId="0" borderId="14" pivotButton="0" quotePrefix="0" xfId="0"/>
    <xf numFmtId="0" fontId="0" fillId="0" borderId="15" pivotButton="0" quotePrefix="0" xfId="0"/>
    <xf numFmtId="0" fontId="3" fillId="6" borderId="1" applyAlignment="1" pivotButton="0" quotePrefix="0" xfId="0">
      <alignment horizontal="center" vertical="center" wrapText="1"/>
    </xf>
    <xf numFmtId="0" fontId="0" fillId="0" borderId="16" pivotButton="0" quotePrefix="0" xfId="0"/>
    <xf numFmtId="0" fontId="0" fillId="0" borderId="49" pivotButton="0" quotePrefix="0" xfId="0"/>
  </cellXfs>
  <cellStyles count="1">
    <cellStyle name="Normal" xfId="0" builtinId="0"/>
  </cellStyles>
  <dxfs count="36">
    <dxf>
      <alignment horizontal="general" vertical="center" wrapText="1"/>
      <border>
        <left/>
        <right/>
        <top style="hair">
          <color auto="1"/>
        </top>
        <bottom style="hair">
          <color auto="1"/>
        </bottom>
        <vertical/>
        <horizontal/>
      </border>
    </dxf>
    <dxf>
      <border outline="0">
        <top style="hair">
          <color auto="1"/>
        </top>
      </border>
    </dxf>
    <dxf>
      <border outline="0">
        <left style="hair">
          <color auto="1"/>
        </left>
        <right style="hair">
          <color auto="1"/>
        </right>
        <top style="hair">
          <color auto="1"/>
        </top>
        <bottom style="hair">
          <color auto="1"/>
        </bottom>
      </border>
    </dxf>
    <dxf>
      <alignment horizontal="general" vertical="center" wrapText="1"/>
    </dxf>
    <dxf>
      <border outline="0">
        <bottom style="hair">
          <color auto="1"/>
        </bottom>
      </border>
    </dxf>
    <dxf>
      <font>
        <name val="Times New Roman"/>
        <b val="1"/>
        <strike val="0"/>
        <outline val="0"/>
        <shadow val="0"/>
        <condense val="0"/>
        <color theme="1"/>
        <extend val="0"/>
        <sz val="12"/>
        <vertAlign val="baseline"/>
      </font>
      <fill>
        <patternFill patternType="solid">
          <fgColor indexed="64"/>
          <bgColor rgb="FFEBF3FB"/>
        </patternFill>
      </fill>
      <alignment horizontal="center" vertical="center" wrapText="1"/>
    </dxf>
    <dxf>
      <numFmt numFmtId="19" formatCode="dd/mm/yyyy"/>
      <alignment horizontal="general" vertical="center" wrapText="1"/>
      <border>
        <left/>
        <right/>
        <top style="hair">
          <color auto="1"/>
        </top>
        <bottom style="hair">
          <color auto="1"/>
        </bottom>
        <vertical/>
        <horizontal/>
      </border>
    </dxf>
    <dxf>
      <border outline="0">
        <top style="hair">
          <color auto="1"/>
        </top>
      </border>
    </dxf>
    <dxf>
      <border outline="0">
        <left style="hair">
          <color auto="1"/>
        </left>
        <right style="hair">
          <color auto="1"/>
        </right>
        <top style="hair">
          <color auto="1"/>
        </top>
        <bottom style="hair">
          <color auto="1"/>
        </bottom>
      </border>
    </dxf>
    <dxf>
      <alignment horizontal="general" vertical="center" wrapText="1"/>
    </dxf>
    <dxf>
      <border outline="0">
        <bottom style="hair">
          <color auto="1"/>
        </bottom>
      </border>
    </dxf>
    <dxf>
      <font>
        <name val="Times New Roman"/>
        <b val="1"/>
        <strike val="0"/>
        <outline val="0"/>
        <shadow val="0"/>
        <condense val="0"/>
        <color theme="1"/>
        <extend val="0"/>
        <sz val="12"/>
        <vertAlign val="baseline"/>
      </font>
      <numFmt numFmtId="19" formatCode="dd/mm/yyyy"/>
      <fill>
        <patternFill patternType="solid">
          <fgColor indexed="64"/>
          <bgColor rgb="FFFCECE4"/>
        </patternFill>
      </fill>
      <alignment horizontal="center" vertical="center" wrapText="1"/>
    </dxf>
    <dxf>
      <alignment horizontal="general" vertical="center" wrapText="1"/>
      <border>
        <left/>
        <right/>
        <top style="hair">
          <color auto="1"/>
        </top>
        <bottom style="hair">
          <color auto="1"/>
        </bottom>
        <vertical/>
        <horizontal/>
      </border>
    </dxf>
    <dxf>
      <border outline="0">
        <top style="hair">
          <color auto="1"/>
        </top>
      </border>
    </dxf>
    <dxf>
      <border outline="0">
        <left style="hair">
          <color auto="1"/>
        </left>
        <right style="hair">
          <color auto="1"/>
        </right>
        <top style="hair">
          <color auto="1"/>
        </top>
        <bottom style="hair">
          <color auto="1"/>
        </bottom>
      </border>
    </dxf>
    <dxf>
      <alignment horizontal="general" vertical="center" wrapText="1"/>
    </dxf>
    <dxf>
      <border outline="0">
        <bottom style="hair">
          <color auto="1"/>
        </bottom>
      </border>
    </dxf>
    <dxf>
      <font>
        <name val="Times New Roman"/>
        <b val="1"/>
        <strike val="0"/>
        <outline val="0"/>
        <shadow val="0"/>
        <condense val="0"/>
        <color theme="1"/>
        <extend val="0"/>
        <sz val="12"/>
        <vertAlign val="baseline"/>
      </font>
      <numFmt numFmtId="19" formatCode="dd/mm/yyyy"/>
      <fill>
        <patternFill patternType="solid">
          <fgColor indexed="64"/>
          <bgColor rgb="FFDFF4FD"/>
        </patternFill>
      </fill>
      <alignment horizontal="center" vertical="center" wrapText="1"/>
    </dxf>
    <dxf>
      <alignment horizontal="general" vertical="center" wrapText="1"/>
      <border>
        <left/>
        <right/>
        <top style="hair">
          <color auto="1"/>
        </top>
        <bottom style="hair">
          <color auto="1"/>
        </bottom>
        <vertical/>
        <horizontal/>
      </border>
    </dxf>
    <dxf>
      <border outline="0">
        <top style="hair">
          <color auto="1"/>
        </top>
      </border>
    </dxf>
    <dxf>
      <border outline="0">
        <left style="hair">
          <color auto="1"/>
        </left>
        <right style="hair">
          <color auto="1"/>
        </right>
        <top style="hair">
          <color auto="1"/>
        </top>
        <bottom style="hair">
          <color auto="1"/>
        </bottom>
      </border>
    </dxf>
    <dxf>
      <alignment horizontal="general" vertical="center" wrapText="1"/>
    </dxf>
    <dxf>
      <border outline="0">
        <bottom style="hair">
          <color auto="1"/>
        </bottom>
      </border>
    </dxf>
    <dxf>
      <font>
        <name val="Times New Roman"/>
        <b val="1"/>
        <strike val="0"/>
        <outline val="0"/>
        <shadow val="0"/>
        <condense val="0"/>
        <color theme="1"/>
        <extend val="0"/>
        <sz val="12"/>
        <vertAlign val="baseline"/>
      </font>
      <fill>
        <patternFill patternType="solid">
          <fgColor indexed="64"/>
          <bgColor rgb="FFDFF4FD"/>
        </patternFill>
      </fill>
      <alignment horizontal="center" vertical="center" wrapText="1"/>
    </dxf>
    <dxf>
      <alignment horizontal="general" vertical="center" wrapText="1"/>
      <border>
        <left/>
        <right/>
        <top style="hair">
          <color auto="1"/>
        </top>
        <bottom style="hair">
          <color auto="1"/>
        </bottom>
        <vertical/>
        <horizontal/>
      </border>
    </dxf>
    <dxf>
      <border outline="0">
        <top style="hair">
          <color auto="1"/>
        </top>
      </border>
    </dxf>
    <dxf>
      <border outline="0">
        <left style="hair">
          <color auto="1"/>
        </left>
        <right style="hair">
          <color auto="1"/>
        </right>
        <top style="hair">
          <color auto="1"/>
        </top>
        <bottom style="hair">
          <color auto="1"/>
        </bottom>
      </border>
    </dxf>
    <dxf>
      <alignment horizontal="general" vertical="center" wrapText="1"/>
    </dxf>
    <dxf>
      <border outline="0">
        <bottom style="hair">
          <color auto="1"/>
        </bottom>
      </border>
    </dxf>
    <dxf>
      <font>
        <name val="Times New Roman"/>
        <b val="1"/>
        <strike val="0"/>
        <outline val="0"/>
        <shadow val="0"/>
        <condense val="0"/>
        <color theme="1"/>
        <extend val="0"/>
        <sz val="12"/>
        <vertAlign val="baseline"/>
      </font>
      <fill>
        <patternFill patternType="solid">
          <fgColor indexed="64"/>
          <bgColor rgb="FFDFF4FD"/>
        </patternFill>
      </fill>
      <alignment horizontal="center" vertical="center" wrapText="1"/>
    </dxf>
    <dxf>
      <font>
        <color rgb="FF0070C0"/>
      </font>
    </dxf>
    <dxf>
      <font>
        <color rgb="FF00B050"/>
      </font>
    </dxf>
    <dxf>
      <font>
        <color rgb="FFFF0000"/>
      </font>
    </dxf>
    <dxf>
      <font>
        <color rgb="FFFF0000"/>
      </font>
    </dxf>
    <dxf>
      <font>
        <color rgb="FF00B050"/>
      </font>
    </dxf>
    <dxf>
      <font>
        <color rgb="FF0070C0"/>
      </font>
    </dxf>
  </dxfs>
  <tableStyles count="0" defaultTableStyle="TableStyleMedium2" defaultPivotStyle="PivotStyleLight16"/>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worksheet" Target="/xl/worksheets/sheet5.xml" Id="rId5"/><Relationship Type="http://schemas.openxmlformats.org/officeDocument/2006/relationships/styles" Target="styles.xml" Id="rId6"/><Relationship Type="http://schemas.openxmlformats.org/officeDocument/2006/relationships/theme" Target="theme/theme1.xml" Id="rId7"/></Relationships>
</file>

<file path=xl/drawings/_rels/drawing1.xml.rels><Relationships xmlns="http://schemas.openxmlformats.org/package/2006/relationships"><Relationship Type="http://schemas.openxmlformats.org/officeDocument/2006/relationships/image" Target="/xl/media/image1.png" Id="rId1"/><Relationship Type="http://schemas.openxmlformats.org/officeDocument/2006/relationships/image" Target="/xl/media/image2.png" Id="rId2"/><Relationship Type="http://schemas.openxmlformats.org/officeDocument/2006/relationships/image" Target="/xl/media/image3.png" Id="rId3"/><Relationship Type="http://schemas.openxmlformats.org/officeDocument/2006/relationships/image" Target="/xl/media/image4.png" Id="rId4"/><Relationship Type="http://schemas.openxmlformats.org/officeDocument/2006/relationships/image" Target="/xl/media/image5.png" Id="rId5"/><Relationship Type="http://schemas.openxmlformats.org/officeDocument/2006/relationships/image" Target="/xl/media/image6.png" Id="rId6"/><Relationship Type="http://schemas.openxmlformats.org/officeDocument/2006/relationships/image" Target="/xl/media/image7.png" Id="rId7"/><Relationship Type="http://schemas.openxmlformats.org/officeDocument/2006/relationships/image" Target="/xl/media/image8.png" Id="rId8"/><Relationship Type="http://schemas.openxmlformats.org/officeDocument/2006/relationships/image" Target="/xl/media/image9.png" Id="rId9"/><Relationship Type="http://schemas.openxmlformats.org/officeDocument/2006/relationships/image" Target="/xl/media/image10.png" Id="rId10"/><Relationship Type="http://schemas.openxmlformats.org/officeDocument/2006/relationships/image" Target="/xl/media/image11.png" Id="rId11"/><Relationship Type="http://schemas.openxmlformats.org/officeDocument/2006/relationships/image" Target="/xl/media/image12.png" Id="rId12"/><Relationship Type="http://schemas.openxmlformats.org/officeDocument/2006/relationships/image" Target="/xl/media/image13.png" Id="rId13"/><Relationship Type="http://schemas.openxmlformats.org/officeDocument/2006/relationships/image" Target="/xl/media/image14.png" Id="rId14"/><Relationship Type="http://schemas.openxmlformats.org/officeDocument/2006/relationships/image" Target="/xl/media/image15.png" Id="rId15"/><Relationship Type="http://schemas.openxmlformats.org/officeDocument/2006/relationships/image" Target="/xl/media/image16.png" Id="rId16"/></Relationships>
</file>

<file path=xl/drawings/_rels/drawing2.xml.rels><Relationships xmlns="http://schemas.openxmlformats.org/package/2006/relationships"><Relationship Type="http://schemas.openxmlformats.org/officeDocument/2006/relationships/image" Target="/xl/media/image17.png" Id="rId1"/><Relationship Type="http://schemas.openxmlformats.org/officeDocument/2006/relationships/image" Target="/xl/media/image18.png" Id="rId2"/><Relationship Type="http://schemas.openxmlformats.org/officeDocument/2006/relationships/image" Target="/xl/media/image19.png" Id="rId3"/><Relationship Type="http://schemas.openxmlformats.org/officeDocument/2006/relationships/image" Target="/xl/media/image20.png" Id="rId4"/><Relationship Type="http://schemas.openxmlformats.org/officeDocument/2006/relationships/image" Target="/xl/media/image21.png" Id="rId5"/></Relationships>
</file>

<file path=xl/drawings/_rels/drawing3.xml.rels><Relationships xmlns="http://schemas.openxmlformats.org/package/2006/relationships"><Relationship Type="http://schemas.openxmlformats.org/officeDocument/2006/relationships/image" Target="/xl/media/image22.png" Id="rId1"/></Relationships>
</file>

<file path=xl/drawings/drawing1.xml><?xml version="1.0" encoding="utf-8"?>
<wsDr xmlns="http://schemas.openxmlformats.org/drawingml/2006/spreadsheetDrawing">
  <twoCellAnchor editAs="oneCell">
    <from>
      <col>3</col>
      <colOff>182562</colOff>
      <row>1</row>
      <rowOff>31750</rowOff>
    </from>
    <to>
      <col>3</col>
      <colOff>539749</colOff>
      <row>2</row>
      <rowOff>190499</rowOff>
    </to>
    <pic>
      <nvPicPr>
        <cNvPr id="182" name="Graphic 181" descr="Magnifying glass with solid fill"/>
        <cNvPicPr>
          <a:picLocks xmlns:a="http://schemas.openxmlformats.org/drawingml/2006/main" noChangeAspect="1"/>
        </cNvPicPr>
      </nvPicPr>
      <blipFill>
        <a:blip xmlns:a="http://schemas.openxmlformats.org/drawingml/2006/main" xmlns:r="http://schemas.openxmlformats.org/officeDocument/2006/relationships" r:embed="rId1"/>
        <a:stretch xmlns:a="http://schemas.openxmlformats.org/drawingml/2006/main">
          <a:fillRect/>
        </a:stretch>
      </blipFill>
      <spPr>
        <a:xfrm xmlns:a="http://schemas.openxmlformats.org/drawingml/2006/main">
          <a:off x="1309687" y="158750"/>
          <a:ext cx="357187" cy="357187"/>
        </a:xfrm>
        <a:prstGeom xmlns:a="http://schemas.openxmlformats.org/drawingml/2006/main" prst="rect">
          <avLst/>
        </a:prstGeom>
        <a:ln xmlns:a="http://schemas.openxmlformats.org/drawingml/2006/main">
          <a:prstDash val="solid"/>
        </a:ln>
      </spPr>
    </pic>
    <clientData/>
  </twoCellAnchor>
  <twoCellAnchor editAs="oneCell">
    <from>
      <col>1</col>
      <colOff>215900</colOff>
      <row>5</row>
      <rowOff>159503</rowOff>
    </from>
    <to>
      <col>4</col>
      <colOff>539750</colOff>
      <row>15</row>
      <rowOff>101600</rowOff>
    </to>
    <pic>
      <nvPicPr>
        <cNvPr id="18" name="Picture 17" descr="Tải app Ảnh ID: Ứng dụng chụp ảnh thẻ, hộ chiếu, bằng lái xe"/>
        <cNvPicPr>
          <a:picLocks xmlns:a="http://schemas.openxmlformats.org/drawingml/2006/main" noChangeAspect="1" noChangeArrowheads="1"/>
        </cNvPicPr>
      </nvPicPr>
      <blipFill>
        <a:blip xmlns:a="http://schemas.openxmlformats.org/drawingml/2006/main" xmlns:r="http://schemas.openxmlformats.org/officeDocument/2006/relationships" r:embed="rId2"/>
        <a:srcRect xmlns:a="http://schemas.openxmlformats.org/drawingml/2006/main"/>
        <a:stretch xmlns:a="http://schemas.openxmlformats.org/drawingml/2006/main">
          <a:fillRect/>
        </a:stretch>
      </blipFill>
      <spPr bwMode="auto">
        <a:xfrm xmlns:a="http://schemas.openxmlformats.org/drawingml/2006/main">
          <a:off x="438150" y="1200903"/>
          <a:ext cx="1917700" cy="1910597"/>
        </a:xfrm>
        <a:prstGeom xmlns:a="http://schemas.openxmlformats.org/drawingml/2006/main" prst="rect">
          <avLst/>
        </a:prstGeom>
        <a:noFill xmlns:a="http://schemas.openxmlformats.org/drawingml/2006/main"/>
        <a:ln xmlns:a="http://schemas.openxmlformats.org/drawingml/2006/main">
          <a:prstDash val="solid"/>
        </a:ln>
      </spPr>
    </pic>
    <clientData/>
  </twoCellAnchor>
  <twoCellAnchor editAs="oneCell">
    <from>
      <col>8</col>
      <colOff>69850</colOff>
      <row>5</row>
      <rowOff>88900</rowOff>
    </from>
    <to>
      <col>10</col>
      <colOff>615950</colOff>
      <row>15</row>
      <rowOff>30997</rowOff>
    </to>
    <pic>
      <nvPicPr>
        <cNvPr id="20" name="Picture 19" descr="Tải app Ảnh ID: Ứng dụng chụp ảnh thẻ, hộ chiếu, bằng lái xe"/>
        <cNvPicPr>
          <a:picLocks xmlns:a="http://schemas.openxmlformats.org/drawingml/2006/main" noChangeAspect="1" noChangeArrowheads="1"/>
        </cNvPicPr>
      </nvPicPr>
      <blipFill>
        <a:blip xmlns:a="http://schemas.openxmlformats.org/drawingml/2006/main" xmlns:r="http://schemas.openxmlformats.org/officeDocument/2006/relationships" r:embed="rId3"/>
        <a:srcRect xmlns:a="http://schemas.openxmlformats.org/drawingml/2006/main"/>
        <a:stretch xmlns:a="http://schemas.openxmlformats.org/drawingml/2006/main">
          <a:fillRect/>
        </a:stretch>
      </blipFill>
      <spPr bwMode="auto">
        <a:xfrm xmlns:a="http://schemas.openxmlformats.org/drawingml/2006/main">
          <a:off x="3467100" y="1130300"/>
          <a:ext cx="1917700" cy="1910597"/>
        </a:xfrm>
        <a:prstGeom xmlns:a="http://schemas.openxmlformats.org/drawingml/2006/main" prst="rect">
          <avLst/>
        </a:prstGeom>
        <a:noFill xmlns:a="http://schemas.openxmlformats.org/drawingml/2006/main"/>
        <a:ln xmlns:a="http://schemas.openxmlformats.org/drawingml/2006/main">
          <a:prstDash val="solid"/>
        </a:ln>
      </spPr>
    </pic>
    <clientData/>
  </twoCellAnchor>
  <twoCellAnchor editAs="oneCell">
    <from>
      <col>14</col>
      <colOff>69850</colOff>
      <row>5</row>
      <rowOff>76200</rowOff>
    </from>
    <to>
      <col>16</col>
      <colOff>615950</colOff>
      <row>15</row>
      <rowOff>18297</rowOff>
    </to>
    <pic>
      <nvPicPr>
        <cNvPr id="22" name="Picture 21" descr="Tải app Ảnh ID: Ứng dụng chụp ảnh thẻ, hộ chiếu, bằng lái xe"/>
        <cNvPicPr>
          <a:picLocks xmlns:a="http://schemas.openxmlformats.org/drawingml/2006/main" noChangeAspect="1" noChangeArrowheads="1"/>
        </cNvPicPr>
      </nvPicPr>
      <blipFill>
        <a:blip xmlns:a="http://schemas.openxmlformats.org/drawingml/2006/main" xmlns:r="http://schemas.openxmlformats.org/officeDocument/2006/relationships" r:embed="rId4"/>
        <a:srcRect xmlns:a="http://schemas.openxmlformats.org/drawingml/2006/main"/>
        <a:stretch xmlns:a="http://schemas.openxmlformats.org/drawingml/2006/main">
          <a:fillRect/>
        </a:stretch>
      </blipFill>
      <spPr bwMode="auto">
        <a:xfrm xmlns:a="http://schemas.openxmlformats.org/drawingml/2006/main">
          <a:off x="6419850" y="1117600"/>
          <a:ext cx="1917700" cy="1910597"/>
        </a:xfrm>
        <a:prstGeom xmlns:a="http://schemas.openxmlformats.org/drawingml/2006/main" prst="rect">
          <avLst/>
        </a:prstGeom>
        <a:noFill xmlns:a="http://schemas.openxmlformats.org/drawingml/2006/main"/>
        <a:ln xmlns:a="http://schemas.openxmlformats.org/drawingml/2006/main">
          <a:prstDash val="solid"/>
        </a:ln>
      </spPr>
    </pic>
    <clientData/>
  </twoCellAnchor>
  <twoCellAnchor editAs="oneCell">
    <from>
      <col>20</col>
      <colOff>114300</colOff>
      <row>5</row>
      <rowOff>44450</rowOff>
    </from>
    <to>
      <col>22</col>
      <colOff>660400</colOff>
      <row>14</row>
      <rowOff>183397</rowOff>
    </to>
    <pic>
      <nvPicPr>
        <cNvPr id="24" name="Picture 23" descr="Tải app Ảnh ID: Ứng dụng chụp ảnh thẻ, hộ chiếu, bằng lái xe"/>
        <cNvPicPr>
          <a:picLocks xmlns:a="http://schemas.openxmlformats.org/drawingml/2006/main" noChangeAspect="1" noChangeArrowheads="1"/>
        </cNvPicPr>
      </nvPicPr>
      <blipFill>
        <a:blip xmlns:a="http://schemas.openxmlformats.org/drawingml/2006/main" xmlns:r="http://schemas.openxmlformats.org/officeDocument/2006/relationships" r:embed="rId5"/>
        <a:srcRect xmlns:a="http://schemas.openxmlformats.org/drawingml/2006/main"/>
        <a:stretch xmlns:a="http://schemas.openxmlformats.org/drawingml/2006/main">
          <a:fillRect/>
        </a:stretch>
      </blipFill>
      <spPr bwMode="auto">
        <a:xfrm xmlns:a="http://schemas.openxmlformats.org/drawingml/2006/main">
          <a:off x="9417050" y="1085850"/>
          <a:ext cx="1917700" cy="1910597"/>
        </a:xfrm>
        <a:prstGeom xmlns:a="http://schemas.openxmlformats.org/drawingml/2006/main" prst="rect">
          <avLst/>
        </a:prstGeom>
        <a:noFill xmlns:a="http://schemas.openxmlformats.org/drawingml/2006/main"/>
        <a:ln xmlns:a="http://schemas.openxmlformats.org/drawingml/2006/main">
          <a:prstDash val="solid"/>
        </a:ln>
      </spPr>
    </pic>
    <clientData/>
  </twoCellAnchor>
  <twoCellAnchor editAs="oneCell">
    <from>
      <col>26</col>
      <colOff>133350</colOff>
      <row>5</row>
      <rowOff>12700</rowOff>
    </from>
    <to>
      <col>28</col>
      <colOff>679450</colOff>
      <row>14</row>
      <rowOff>151647</rowOff>
    </to>
    <pic>
      <nvPicPr>
        <cNvPr id="26" name="Picture 25" descr="Tải app Ảnh ID: Ứng dụng chụp ảnh thẻ, hộ chiếu, bằng lái xe"/>
        <cNvPicPr>
          <a:picLocks xmlns:a="http://schemas.openxmlformats.org/drawingml/2006/main" noChangeAspect="1" noChangeArrowheads="1"/>
        </cNvPicPr>
      </nvPicPr>
      <blipFill>
        <a:blip xmlns:a="http://schemas.openxmlformats.org/drawingml/2006/main" xmlns:r="http://schemas.openxmlformats.org/officeDocument/2006/relationships" r:embed="rId6"/>
        <a:srcRect xmlns:a="http://schemas.openxmlformats.org/drawingml/2006/main"/>
        <a:stretch xmlns:a="http://schemas.openxmlformats.org/drawingml/2006/main">
          <a:fillRect/>
        </a:stretch>
      </blipFill>
      <spPr bwMode="auto">
        <a:xfrm xmlns:a="http://schemas.openxmlformats.org/drawingml/2006/main">
          <a:off x="12388850" y="1054100"/>
          <a:ext cx="1917700" cy="1910597"/>
        </a:xfrm>
        <a:prstGeom xmlns:a="http://schemas.openxmlformats.org/drawingml/2006/main" prst="rect">
          <avLst/>
        </a:prstGeom>
        <a:noFill xmlns:a="http://schemas.openxmlformats.org/drawingml/2006/main"/>
        <a:ln xmlns:a="http://schemas.openxmlformats.org/drawingml/2006/main">
          <a:prstDash val="solid"/>
        </a:ln>
      </spPr>
    </pic>
    <clientData/>
  </twoCellAnchor>
  <twoCellAnchor editAs="oneCell">
    <from>
      <col>26</col>
      <colOff>57150</colOff>
      <row>25</row>
      <rowOff>88900</rowOff>
    </from>
    <to>
      <col>28</col>
      <colOff>603250</colOff>
      <row>35</row>
      <rowOff>30997</rowOff>
    </to>
    <pic>
      <nvPicPr>
        <cNvPr id="28" name="Picture 27" descr="Tải app Ảnh ID: Ứng dụng chụp ảnh thẻ, hộ chiếu, bằng lái xe"/>
        <cNvPicPr>
          <a:picLocks xmlns:a="http://schemas.openxmlformats.org/drawingml/2006/main" noChangeAspect="1" noChangeArrowheads="1"/>
        </cNvPicPr>
      </nvPicPr>
      <blipFill>
        <a:blip xmlns:a="http://schemas.openxmlformats.org/drawingml/2006/main" xmlns:r="http://schemas.openxmlformats.org/officeDocument/2006/relationships" r:embed="rId7"/>
        <a:srcRect xmlns:a="http://schemas.openxmlformats.org/drawingml/2006/main"/>
        <a:stretch xmlns:a="http://schemas.openxmlformats.org/drawingml/2006/main">
          <a:fillRect/>
        </a:stretch>
      </blipFill>
      <spPr bwMode="auto">
        <a:xfrm xmlns:a="http://schemas.openxmlformats.org/drawingml/2006/main">
          <a:off x="12312650" y="5543550"/>
          <a:ext cx="1917700" cy="1910597"/>
        </a:xfrm>
        <a:prstGeom xmlns:a="http://schemas.openxmlformats.org/drawingml/2006/main" prst="rect">
          <avLst/>
        </a:prstGeom>
        <a:noFill xmlns:a="http://schemas.openxmlformats.org/drawingml/2006/main"/>
        <a:ln xmlns:a="http://schemas.openxmlformats.org/drawingml/2006/main">
          <a:prstDash val="solid"/>
        </a:ln>
      </spPr>
    </pic>
    <clientData/>
  </twoCellAnchor>
  <twoCellAnchor editAs="oneCell">
    <from>
      <col>20</col>
      <colOff>57150</colOff>
      <row>25</row>
      <rowOff>76200</rowOff>
    </from>
    <to>
      <col>22</col>
      <colOff>603250</colOff>
      <row>35</row>
      <rowOff>18297</rowOff>
    </to>
    <pic>
      <nvPicPr>
        <cNvPr id="30" name="Picture 29" descr="Tải app Ảnh ID: Ứng dụng chụp ảnh thẻ, hộ chiếu, bằng lái xe"/>
        <cNvPicPr>
          <a:picLocks xmlns:a="http://schemas.openxmlformats.org/drawingml/2006/main" noChangeAspect="1" noChangeArrowheads="1"/>
        </cNvPicPr>
      </nvPicPr>
      <blipFill>
        <a:blip xmlns:a="http://schemas.openxmlformats.org/drawingml/2006/main" xmlns:r="http://schemas.openxmlformats.org/officeDocument/2006/relationships" r:embed="rId8"/>
        <a:srcRect xmlns:a="http://schemas.openxmlformats.org/drawingml/2006/main"/>
        <a:stretch xmlns:a="http://schemas.openxmlformats.org/drawingml/2006/main">
          <a:fillRect/>
        </a:stretch>
      </blipFill>
      <spPr bwMode="auto">
        <a:xfrm xmlns:a="http://schemas.openxmlformats.org/drawingml/2006/main">
          <a:off x="9359900" y="5530850"/>
          <a:ext cx="1917700" cy="1910597"/>
        </a:xfrm>
        <a:prstGeom xmlns:a="http://schemas.openxmlformats.org/drawingml/2006/main" prst="rect">
          <avLst/>
        </a:prstGeom>
        <a:noFill xmlns:a="http://schemas.openxmlformats.org/drawingml/2006/main"/>
        <a:ln xmlns:a="http://schemas.openxmlformats.org/drawingml/2006/main">
          <a:prstDash val="solid"/>
        </a:ln>
      </spPr>
    </pic>
    <clientData/>
  </twoCellAnchor>
  <twoCellAnchor editAs="oneCell">
    <from>
      <col>14</col>
      <colOff>12700</colOff>
      <row>25</row>
      <rowOff>69850</rowOff>
    </from>
    <to>
      <col>16</col>
      <colOff>558800</colOff>
      <row>35</row>
      <rowOff>11947</rowOff>
    </to>
    <pic>
      <nvPicPr>
        <cNvPr id="32" name="Picture 31" descr="Tải app Ảnh ID: Ứng dụng chụp ảnh thẻ, hộ chiếu, bằng lái xe"/>
        <cNvPicPr>
          <a:picLocks xmlns:a="http://schemas.openxmlformats.org/drawingml/2006/main" noChangeAspect="1" noChangeArrowheads="1"/>
        </cNvPicPr>
      </nvPicPr>
      <blipFill>
        <a:blip xmlns:a="http://schemas.openxmlformats.org/drawingml/2006/main" xmlns:r="http://schemas.openxmlformats.org/officeDocument/2006/relationships" r:embed="rId9"/>
        <a:srcRect xmlns:a="http://schemas.openxmlformats.org/drawingml/2006/main"/>
        <a:stretch xmlns:a="http://schemas.openxmlformats.org/drawingml/2006/main">
          <a:fillRect/>
        </a:stretch>
      </blipFill>
      <spPr bwMode="auto">
        <a:xfrm xmlns:a="http://schemas.openxmlformats.org/drawingml/2006/main">
          <a:off x="6362700" y="5524500"/>
          <a:ext cx="1917700" cy="1910597"/>
        </a:xfrm>
        <a:prstGeom xmlns:a="http://schemas.openxmlformats.org/drawingml/2006/main" prst="rect">
          <avLst/>
        </a:prstGeom>
        <a:noFill xmlns:a="http://schemas.openxmlformats.org/drawingml/2006/main"/>
        <a:ln xmlns:a="http://schemas.openxmlformats.org/drawingml/2006/main">
          <a:prstDash val="solid"/>
        </a:ln>
      </spPr>
    </pic>
    <clientData/>
  </twoCellAnchor>
  <twoCellAnchor editAs="oneCell">
    <from>
      <col>7</col>
      <colOff>196850</colOff>
      <row>25</row>
      <rowOff>25400</rowOff>
    </from>
    <to>
      <col>10</col>
      <colOff>520700</colOff>
      <row>34</row>
      <rowOff>164347</rowOff>
    </to>
    <pic>
      <nvPicPr>
        <cNvPr id="34" name="Picture 33" descr="Tải app Ảnh ID: Ứng dụng chụp ảnh thẻ, hộ chiếu, bằng lái xe"/>
        <cNvPicPr>
          <a:picLocks xmlns:a="http://schemas.openxmlformats.org/drawingml/2006/main" noChangeAspect="1" noChangeArrowheads="1"/>
        </cNvPicPr>
      </nvPicPr>
      <blipFill>
        <a:blip xmlns:a="http://schemas.openxmlformats.org/drawingml/2006/main" xmlns:r="http://schemas.openxmlformats.org/officeDocument/2006/relationships" r:embed="rId10"/>
        <a:srcRect xmlns:a="http://schemas.openxmlformats.org/drawingml/2006/main"/>
        <a:stretch xmlns:a="http://schemas.openxmlformats.org/drawingml/2006/main">
          <a:fillRect/>
        </a:stretch>
      </blipFill>
      <spPr bwMode="auto">
        <a:xfrm xmlns:a="http://schemas.openxmlformats.org/drawingml/2006/main">
          <a:off x="3371850" y="5480050"/>
          <a:ext cx="1917700" cy="1910597"/>
        </a:xfrm>
        <a:prstGeom xmlns:a="http://schemas.openxmlformats.org/drawingml/2006/main" prst="rect">
          <avLst/>
        </a:prstGeom>
        <a:noFill xmlns:a="http://schemas.openxmlformats.org/drawingml/2006/main"/>
        <a:ln xmlns:a="http://schemas.openxmlformats.org/drawingml/2006/main">
          <a:prstDash val="solid"/>
        </a:ln>
      </spPr>
    </pic>
    <clientData/>
  </twoCellAnchor>
  <twoCellAnchor editAs="oneCell">
    <from>
      <col>1</col>
      <colOff>190500</colOff>
      <row>24</row>
      <rowOff>133350</rowOff>
    </from>
    <to>
      <col>4</col>
      <colOff>514350</colOff>
      <row>34</row>
      <rowOff>75447</rowOff>
    </to>
    <pic>
      <nvPicPr>
        <cNvPr id="36" name="Picture 35" descr="Tải app Ảnh ID: Ứng dụng chụp ảnh thẻ, hộ chiếu, bằng lái xe"/>
        <cNvPicPr>
          <a:picLocks xmlns:a="http://schemas.openxmlformats.org/drawingml/2006/main" noChangeAspect="1" noChangeArrowheads="1"/>
        </cNvPicPr>
      </nvPicPr>
      <blipFill>
        <a:blip xmlns:a="http://schemas.openxmlformats.org/drawingml/2006/main" xmlns:r="http://schemas.openxmlformats.org/officeDocument/2006/relationships" r:embed="rId11"/>
        <a:srcRect xmlns:a="http://schemas.openxmlformats.org/drawingml/2006/main"/>
        <a:stretch xmlns:a="http://schemas.openxmlformats.org/drawingml/2006/main">
          <a:fillRect/>
        </a:stretch>
      </blipFill>
      <spPr bwMode="auto">
        <a:xfrm xmlns:a="http://schemas.openxmlformats.org/drawingml/2006/main">
          <a:off x="412750" y="5391150"/>
          <a:ext cx="1917700" cy="1910597"/>
        </a:xfrm>
        <a:prstGeom xmlns:a="http://schemas.openxmlformats.org/drawingml/2006/main" prst="rect">
          <avLst/>
        </a:prstGeom>
        <a:noFill xmlns:a="http://schemas.openxmlformats.org/drawingml/2006/main"/>
        <a:ln xmlns:a="http://schemas.openxmlformats.org/drawingml/2006/main">
          <a:prstDash val="solid"/>
        </a:ln>
      </spPr>
    </pic>
    <clientData/>
  </twoCellAnchor>
  <twoCellAnchor editAs="oneCell">
    <from>
      <col>2</col>
      <colOff>120650</colOff>
      <row>25</row>
      <rowOff>88900</rowOff>
    </from>
    <to>
      <col>4</col>
      <colOff>666750</colOff>
      <row>35</row>
      <rowOff>30997</rowOff>
    </to>
    <pic>
      <nvPicPr>
        <cNvPr id="38" name="Picture 37" descr="Tải app Ảnh ID: Ứng dụng chụp ảnh thẻ, hộ chiếu, bằng lái xe"/>
        <cNvPicPr>
          <a:picLocks xmlns:a="http://schemas.openxmlformats.org/drawingml/2006/main" noChangeAspect="1" noChangeArrowheads="1"/>
        </cNvPicPr>
      </nvPicPr>
      <blipFill>
        <a:blip xmlns:a="http://schemas.openxmlformats.org/drawingml/2006/main" xmlns:r="http://schemas.openxmlformats.org/officeDocument/2006/relationships" r:embed="rId12"/>
        <a:srcRect xmlns:a="http://schemas.openxmlformats.org/drawingml/2006/main"/>
        <a:stretch xmlns:a="http://schemas.openxmlformats.org/drawingml/2006/main">
          <a:fillRect/>
        </a:stretch>
      </blipFill>
      <spPr bwMode="auto">
        <a:xfrm xmlns:a="http://schemas.openxmlformats.org/drawingml/2006/main">
          <a:off x="565150" y="5543550"/>
          <a:ext cx="1917700" cy="1910597"/>
        </a:xfrm>
        <a:prstGeom xmlns:a="http://schemas.openxmlformats.org/drawingml/2006/main" prst="rect">
          <avLst/>
        </a:prstGeom>
        <a:noFill xmlns:a="http://schemas.openxmlformats.org/drawingml/2006/main"/>
        <a:ln xmlns:a="http://schemas.openxmlformats.org/drawingml/2006/main">
          <a:prstDash val="solid"/>
        </a:ln>
      </spPr>
    </pic>
    <clientData/>
  </twoCellAnchor>
  <twoCellAnchor editAs="oneCell">
    <from>
      <col>1</col>
      <colOff>190500</colOff>
      <row>44</row>
      <rowOff>152400</rowOff>
    </from>
    <to>
      <col>4</col>
      <colOff>514350</colOff>
      <row>54</row>
      <rowOff>94497</rowOff>
    </to>
    <pic>
      <nvPicPr>
        <cNvPr id="40" name="Picture 39" descr="Tải app Ảnh ID: Ứng dụng chụp ảnh thẻ, hộ chiếu, bằng lái xe"/>
        <cNvPicPr>
          <a:picLocks xmlns:a="http://schemas.openxmlformats.org/drawingml/2006/main" noChangeAspect="1" noChangeArrowheads="1"/>
        </cNvPicPr>
      </nvPicPr>
      <blipFill>
        <a:blip xmlns:a="http://schemas.openxmlformats.org/drawingml/2006/main" xmlns:r="http://schemas.openxmlformats.org/officeDocument/2006/relationships" r:embed="rId13"/>
        <a:srcRect xmlns:a="http://schemas.openxmlformats.org/drawingml/2006/main"/>
        <a:stretch xmlns:a="http://schemas.openxmlformats.org/drawingml/2006/main">
          <a:fillRect/>
        </a:stretch>
      </blipFill>
      <spPr bwMode="auto">
        <a:xfrm xmlns:a="http://schemas.openxmlformats.org/drawingml/2006/main">
          <a:off x="412750" y="9823450"/>
          <a:ext cx="1917700" cy="1910597"/>
        </a:xfrm>
        <a:prstGeom xmlns:a="http://schemas.openxmlformats.org/drawingml/2006/main" prst="rect">
          <avLst/>
        </a:prstGeom>
        <a:noFill xmlns:a="http://schemas.openxmlformats.org/drawingml/2006/main"/>
        <a:ln xmlns:a="http://schemas.openxmlformats.org/drawingml/2006/main">
          <a:prstDash val="solid"/>
        </a:ln>
      </spPr>
    </pic>
    <clientData/>
  </twoCellAnchor>
  <twoCellAnchor editAs="oneCell">
    <from>
      <col>8</col>
      <colOff>146050</colOff>
      <row>45</row>
      <rowOff>44450</rowOff>
    </from>
    <to>
      <col>11</col>
      <colOff>6350</colOff>
      <row>54</row>
      <rowOff>183397</rowOff>
    </to>
    <pic>
      <nvPicPr>
        <cNvPr id="42" name="Picture 41" descr="Tải app Ảnh ID: Ứng dụng chụp ảnh thẻ, hộ chiếu, bằng lái xe"/>
        <cNvPicPr>
          <a:picLocks xmlns:a="http://schemas.openxmlformats.org/drawingml/2006/main" noChangeAspect="1" noChangeArrowheads="1"/>
        </cNvPicPr>
      </nvPicPr>
      <blipFill>
        <a:blip xmlns:a="http://schemas.openxmlformats.org/drawingml/2006/main" xmlns:r="http://schemas.openxmlformats.org/officeDocument/2006/relationships" r:embed="rId14"/>
        <a:srcRect xmlns:a="http://schemas.openxmlformats.org/drawingml/2006/main"/>
        <a:stretch xmlns:a="http://schemas.openxmlformats.org/drawingml/2006/main">
          <a:fillRect/>
        </a:stretch>
      </blipFill>
      <spPr bwMode="auto">
        <a:xfrm xmlns:a="http://schemas.openxmlformats.org/drawingml/2006/main">
          <a:off x="3543300" y="9912350"/>
          <a:ext cx="1917700" cy="1910597"/>
        </a:xfrm>
        <a:prstGeom xmlns:a="http://schemas.openxmlformats.org/drawingml/2006/main" prst="rect">
          <avLst/>
        </a:prstGeom>
        <a:noFill xmlns:a="http://schemas.openxmlformats.org/drawingml/2006/main"/>
        <a:ln xmlns:a="http://schemas.openxmlformats.org/drawingml/2006/main">
          <a:prstDash val="solid"/>
        </a:ln>
      </spPr>
    </pic>
    <clientData/>
  </twoCellAnchor>
  <twoCellAnchor editAs="oneCell">
    <from>
      <col>14</col>
      <colOff>63500</colOff>
      <row>45</row>
      <rowOff>57150</rowOff>
    </from>
    <to>
      <col>16</col>
      <colOff>609600</colOff>
      <row>54</row>
      <rowOff>196097</rowOff>
    </to>
    <pic>
      <nvPicPr>
        <cNvPr id="43" name="Picture 42" descr="Tải app Ảnh ID: Ứng dụng chụp ảnh thẻ, hộ chiếu, bằng lái xe"/>
        <cNvPicPr>
          <a:picLocks xmlns:a="http://schemas.openxmlformats.org/drawingml/2006/main" noChangeAspect="1" noChangeArrowheads="1"/>
        </cNvPicPr>
      </nvPicPr>
      <blipFill>
        <a:blip xmlns:a="http://schemas.openxmlformats.org/drawingml/2006/main" xmlns:r="http://schemas.openxmlformats.org/officeDocument/2006/relationships" r:embed="rId15"/>
        <a:srcRect xmlns:a="http://schemas.openxmlformats.org/drawingml/2006/main"/>
        <a:stretch xmlns:a="http://schemas.openxmlformats.org/drawingml/2006/main">
          <a:fillRect/>
        </a:stretch>
      </blipFill>
      <spPr bwMode="auto">
        <a:xfrm xmlns:a="http://schemas.openxmlformats.org/drawingml/2006/main">
          <a:off x="6413500" y="9925050"/>
          <a:ext cx="1917700" cy="1910597"/>
        </a:xfrm>
        <a:prstGeom xmlns:a="http://schemas.openxmlformats.org/drawingml/2006/main" prst="rect">
          <avLst/>
        </a:prstGeom>
        <a:noFill xmlns:a="http://schemas.openxmlformats.org/drawingml/2006/main"/>
        <a:ln xmlns:a="http://schemas.openxmlformats.org/drawingml/2006/main">
          <a:prstDash val="solid"/>
        </a:ln>
      </spPr>
    </pic>
    <clientData/>
  </twoCellAnchor>
  <twoCellAnchor editAs="oneCell">
    <from>
      <col>20</col>
      <colOff>50800</colOff>
      <row>45</row>
      <rowOff>31750</rowOff>
    </from>
    <to>
      <col>22</col>
      <colOff>596900</colOff>
      <row>54</row>
      <rowOff>170697</rowOff>
    </to>
    <pic>
      <nvPicPr>
        <cNvPr id="44" name="Picture 43" descr="Tải app Ảnh ID: Ứng dụng chụp ảnh thẻ, hộ chiếu, bằng lái xe"/>
        <cNvPicPr>
          <a:picLocks xmlns:a="http://schemas.openxmlformats.org/drawingml/2006/main" noChangeAspect="1" noChangeArrowheads="1"/>
        </cNvPicPr>
      </nvPicPr>
      <blipFill>
        <a:blip xmlns:a="http://schemas.openxmlformats.org/drawingml/2006/main" xmlns:r="http://schemas.openxmlformats.org/officeDocument/2006/relationships" r:embed="rId16"/>
        <a:srcRect xmlns:a="http://schemas.openxmlformats.org/drawingml/2006/main"/>
        <a:stretch xmlns:a="http://schemas.openxmlformats.org/drawingml/2006/main">
          <a:fillRect/>
        </a:stretch>
      </blipFill>
      <spPr bwMode="auto">
        <a:xfrm xmlns:a="http://schemas.openxmlformats.org/drawingml/2006/main">
          <a:off x="9353550" y="9899650"/>
          <a:ext cx="1917700" cy="1910597"/>
        </a:xfrm>
        <a:prstGeom xmlns:a="http://schemas.openxmlformats.org/drawingml/2006/main" prst="rect">
          <avLst/>
        </a:prstGeom>
        <a:noFill xmlns:a="http://schemas.openxmlformats.org/drawingml/2006/main"/>
        <a:ln xmlns:a="http://schemas.openxmlformats.org/drawingml/2006/main">
          <a:prstDash val="solid"/>
        </a:ln>
      </spPr>
    </pic>
    <clientData/>
  </twoCellAnchor>
</wsDr>
</file>

<file path=xl/drawings/drawing2.xml><?xml version="1.0" encoding="utf-8"?>
<wsDr xmlns="http://schemas.openxmlformats.org/drawingml/2006/spreadsheetDrawing">
  <twoCellAnchor editAs="oneCell">
    <from>
      <col>2</col>
      <colOff>214312</colOff>
      <row>5</row>
      <rowOff>95252</rowOff>
    </from>
    <to>
      <col>2</col>
      <colOff>412749</colOff>
      <row>5</row>
      <rowOff>293689</rowOff>
    </to>
    <pic>
      <nvPicPr>
        <cNvPr id="5" name="Graphic 4" descr="Male profile with solid fill"/>
        <cNvPicPr>
          <a:picLocks xmlns:a="http://schemas.openxmlformats.org/drawingml/2006/main" noChangeAspect="1"/>
        </cNvPicPr>
      </nvPicPr>
      <blipFill>
        <a:blip xmlns:a="http://schemas.openxmlformats.org/drawingml/2006/main" xmlns:r="http://schemas.openxmlformats.org/officeDocument/2006/relationships" r:embed="rId1"/>
        <a:stretch xmlns:a="http://schemas.openxmlformats.org/drawingml/2006/main">
          <a:fillRect/>
        </a:stretch>
      </blipFill>
      <spPr>
        <a:xfrm xmlns:a="http://schemas.openxmlformats.org/drawingml/2006/main">
          <a:off x="1095375" y="936627"/>
          <a:ext cx="198437" cy="198437"/>
        </a:xfrm>
        <a:prstGeom xmlns:a="http://schemas.openxmlformats.org/drawingml/2006/main" prst="rect">
          <avLst/>
        </a:prstGeom>
        <a:ln xmlns:a="http://schemas.openxmlformats.org/drawingml/2006/main">
          <a:prstDash val="solid"/>
        </a:ln>
      </spPr>
    </pic>
    <clientData/>
  </twoCellAnchor>
  <twoCellAnchor editAs="oneCell">
    <from>
      <col>8</col>
      <colOff>7939</colOff>
      <row>5</row>
      <rowOff>79375</rowOff>
    </from>
    <to>
      <col>8</col>
      <colOff>246064</colOff>
      <row>5</row>
      <rowOff>317500</rowOff>
    </to>
    <pic>
      <nvPicPr>
        <cNvPr id="9" name="Graphic 8" descr="Open folder with solid fill"/>
        <cNvPicPr>
          <a:picLocks xmlns:a="http://schemas.openxmlformats.org/drawingml/2006/main" noChangeAspect="1"/>
        </cNvPicPr>
      </nvPicPr>
      <blipFill>
        <a:blip xmlns:a="http://schemas.openxmlformats.org/drawingml/2006/main" xmlns:r="http://schemas.openxmlformats.org/officeDocument/2006/relationships" r:embed="rId2"/>
        <a:stretch xmlns:a="http://schemas.openxmlformats.org/drawingml/2006/main">
          <a:fillRect/>
        </a:stretch>
      </blipFill>
      <spPr>
        <a:xfrm xmlns:a="http://schemas.openxmlformats.org/drawingml/2006/main">
          <a:off x="3881439" y="920750"/>
          <a:ext cx="238125" cy="238125"/>
        </a:xfrm>
        <a:prstGeom xmlns:a="http://schemas.openxmlformats.org/drawingml/2006/main" prst="rect">
          <avLst/>
        </a:prstGeom>
        <a:ln xmlns:a="http://schemas.openxmlformats.org/drawingml/2006/main">
          <a:prstDash val="solid"/>
        </a:ln>
      </spPr>
    </pic>
    <clientData/>
  </twoCellAnchor>
  <twoCellAnchor editAs="oneCell">
    <from>
      <col>8</col>
      <colOff>73026</colOff>
      <row>15</row>
      <rowOff>57149</rowOff>
    </from>
    <to>
      <col>8</col>
      <colOff>311151</colOff>
      <row>15</row>
      <rowOff>295274</rowOff>
    </to>
    <pic>
      <nvPicPr>
        <cNvPr id="12" name="Graphic 11" descr="Open folder with solid fill"/>
        <cNvPicPr>
          <a:picLocks xmlns:a="http://schemas.openxmlformats.org/drawingml/2006/main" noChangeAspect="1"/>
        </cNvPicPr>
      </nvPicPr>
      <blipFill>
        <a:blip xmlns:a="http://schemas.openxmlformats.org/drawingml/2006/main" xmlns:r="http://schemas.openxmlformats.org/officeDocument/2006/relationships" r:embed="rId3"/>
        <a:stretch xmlns:a="http://schemas.openxmlformats.org/drawingml/2006/main">
          <a:fillRect/>
        </a:stretch>
      </blipFill>
      <spPr>
        <a:xfrm xmlns:a="http://schemas.openxmlformats.org/drawingml/2006/main">
          <a:off x="3946526" y="4081462"/>
          <a:ext cx="238125" cy="238125"/>
        </a:xfrm>
        <a:prstGeom xmlns:a="http://schemas.openxmlformats.org/drawingml/2006/main" prst="rect">
          <avLst/>
        </a:prstGeom>
        <a:ln xmlns:a="http://schemas.openxmlformats.org/drawingml/2006/main">
          <a:prstDash val="solid"/>
        </a:ln>
      </spPr>
    </pic>
    <clientData/>
  </twoCellAnchor>
  <twoCellAnchor editAs="oneCell">
    <from>
      <col>0</col>
      <colOff>674688</colOff>
      <row>0</row>
      <rowOff>71440</rowOff>
    </from>
    <to>
      <col>2</col>
      <colOff>134936</colOff>
      <row>2</row>
      <rowOff>63501</rowOff>
    </to>
    <pic>
      <nvPicPr>
        <cNvPr id="13" name="Graphic 12" descr="Male profile with solid fill"/>
        <cNvPicPr>
          <a:picLocks xmlns:a="http://schemas.openxmlformats.org/drawingml/2006/main" noChangeAspect="1"/>
        </cNvPicPr>
      </nvPicPr>
      <blipFill>
        <a:blip xmlns:a="http://schemas.openxmlformats.org/drawingml/2006/main" xmlns:r="http://schemas.openxmlformats.org/officeDocument/2006/relationships" r:embed="rId4"/>
        <a:stretch xmlns:a="http://schemas.openxmlformats.org/drawingml/2006/main">
          <a:fillRect/>
        </a:stretch>
      </blipFill>
      <spPr>
        <a:xfrm xmlns:a="http://schemas.openxmlformats.org/drawingml/2006/main">
          <a:off x="674688" y="71440"/>
          <a:ext cx="341311" cy="341311"/>
        </a:xfrm>
        <a:prstGeom xmlns:a="http://schemas.openxmlformats.org/drawingml/2006/main" prst="rect">
          <avLst/>
        </a:prstGeom>
        <a:ln xmlns:a="http://schemas.openxmlformats.org/drawingml/2006/main">
          <a:prstDash val="solid"/>
        </a:ln>
      </spPr>
    </pic>
    <clientData/>
  </twoCellAnchor>
  <twoCellAnchor editAs="oneCell">
    <from>
      <col>2</col>
      <colOff>82550</colOff>
      <row>6</row>
      <rowOff>184150</rowOff>
    </from>
    <to>
      <col>4</col>
      <colOff>628650</colOff>
      <row>12</row>
      <rowOff>113547</rowOff>
    </to>
    <pic>
      <nvPicPr>
        <cNvPr id="10" name="Picture 9" descr="Tải app Ảnh ID: Ứng dụng chụp ảnh thẻ, hộ chiếu, bằng lái xe"/>
        <cNvPicPr>
          <a:picLocks xmlns:a="http://schemas.openxmlformats.org/drawingml/2006/main" noChangeAspect="1" noChangeArrowheads="1"/>
        </cNvPicPr>
      </nvPicPr>
      <blipFill>
        <a:blip xmlns:a="http://schemas.openxmlformats.org/drawingml/2006/main" xmlns:r="http://schemas.openxmlformats.org/officeDocument/2006/relationships" r:embed="rId5"/>
        <a:srcRect xmlns:a="http://schemas.openxmlformats.org/drawingml/2006/main"/>
        <a:stretch xmlns:a="http://schemas.openxmlformats.org/drawingml/2006/main">
          <a:fillRect/>
        </a:stretch>
      </blipFill>
      <spPr bwMode="auto">
        <a:xfrm xmlns:a="http://schemas.openxmlformats.org/drawingml/2006/main">
          <a:off x="965200" y="1276350"/>
          <a:ext cx="1917700" cy="1910597"/>
        </a:xfrm>
        <a:prstGeom xmlns:a="http://schemas.openxmlformats.org/drawingml/2006/main" prst="rect">
          <avLst/>
        </a:prstGeom>
        <a:noFill xmlns:a="http://schemas.openxmlformats.org/drawingml/2006/main"/>
        <a:ln xmlns:a="http://schemas.openxmlformats.org/drawingml/2006/main">
          <a:prstDash val="solid"/>
        </a:ln>
      </spPr>
    </pic>
    <clientData/>
  </twoCellAnchor>
</wsDr>
</file>

<file path=xl/drawings/drawing3.xml><?xml version="1.0" encoding="utf-8"?>
<wsDr xmlns="http://schemas.openxmlformats.org/drawingml/2006/spreadsheetDrawing">
  <twoCellAnchor editAs="oneCell">
    <from>
      <col>3</col>
      <colOff>63501</colOff>
      <row>0</row>
      <rowOff>63502</rowOff>
    </from>
    <to>
      <col>3</col>
      <colOff>404812</colOff>
      <row>2</row>
      <rowOff>31750</rowOff>
    </to>
    <pic>
      <nvPicPr>
        <cNvPr id="3" name="Graphic 2" descr="Cake with solid fill"/>
        <cNvPicPr>
          <a:picLocks xmlns:a="http://schemas.openxmlformats.org/drawingml/2006/main" noChangeAspect="1"/>
        </cNvPicPr>
      </nvPicPr>
      <blipFill>
        <a:blip xmlns:a="http://schemas.openxmlformats.org/drawingml/2006/main" xmlns:r="http://schemas.openxmlformats.org/officeDocument/2006/relationships" r:embed="rId1"/>
        <a:stretch xmlns:a="http://schemas.openxmlformats.org/drawingml/2006/main">
          <a:fillRect/>
        </a:stretch>
      </blipFill>
      <spPr>
        <a:xfrm xmlns:a="http://schemas.openxmlformats.org/drawingml/2006/main">
          <a:off x="3286126" y="63502"/>
          <a:ext cx="341311" cy="341311"/>
        </a:xfrm>
        <a:prstGeom xmlns:a="http://schemas.openxmlformats.org/drawingml/2006/main" prst="rect">
          <avLst/>
        </a:prstGeom>
        <a:ln xmlns:a="http://schemas.openxmlformats.org/drawingml/2006/main">
          <a:prstDash val="solid"/>
        </a:ln>
      </spPr>
    </pic>
    <clientData/>
  </twoCellAnchor>
</wsDr>
</file>

<file path=xl/tables/table1.xml><?xml version="1.0" encoding="utf-8"?>
<table xmlns="http://schemas.openxmlformats.org/spreadsheetml/2006/main" id="1" name="Table2" displayName="Table2" ref="C4:C10" headerRowCount="1" totalsRowShown="0" headerRowDxfId="29" dataDxfId="27" headerRowBorderDxfId="28" tableBorderDxfId="26" totalsRowBorderDxfId="25">
  <tableColumns count="1">
    <tableColumn id="1" name="Bộ Phận" dataDxfId="24"/>
  </tableColumns>
  <tableStyleInfo showFirstColumn="0" showLastColumn="0" showRowStripes="1" showColumnStripes="0"/>
</table>
</file>

<file path=xl/tables/table2.xml><?xml version="1.0" encoding="utf-8"?>
<table xmlns="http://schemas.openxmlformats.org/spreadsheetml/2006/main" id="2" name="Table3" displayName="Table3" ref="E4:E9" headerRowCount="1" totalsRowShown="0" headerRowDxfId="23" dataDxfId="21" headerRowBorderDxfId="22" tableBorderDxfId="20" totalsRowBorderDxfId="19">
  <tableColumns count="1">
    <tableColumn id="1" name="Nguồn Tuyển Dụng" dataDxfId="18"/>
  </tableColumns>
  <tableStyleInfo showFirstColumn="0" showLastColumn="0" showRowStripes="1" showColumnStripes="0"/>
</table>
</file>

<file path=xl/tables/table3.xml><?xml version="1.0" encoding="utf-8"?>
<table xmlns="http://schemas.openxmlformats.org/spreadsheetml/2006/main" id="3" name="Table4" displayName="Table4" ref="D4:D16" headerRowCount="1" totalsRowShown="0" headerRowDxfId="17" dataDxfId="15" headerRowBorderDxfId="16" tableBorderDxfId="14" totalsRowBorderDxfId="13">
  <tableColumns count="1">
    <tableColumn id="1" name="Vị Trí Công Việc" dataDxfId="12"/>
  </tableColumns>
  <tableStyleInfo showFirstColumn="0" showLastColumn="0" showRowStripes="1" showColumnStripes="0"/>
</table>
</file>

<file path=xl/tables/table4.xml><?xml version="1.0" encoding="utf-8"?>
<table xmlns="http://schemas.openxmlformats.org/spreadsheetml/2006/main" id="4" name="Table5" displayName="Table5" ref="I4:I8" headerRowCount="1" totalsRowShown="0" headerRowDxfId="11" dataDxfId="9" headerRowBorderDxfId="10" tableBorderDxfId="8" totalsRowBorderDxfId="7">
  <autoFilter ref="I4:I8"/>
  <tableColumns count="1">
    <tableColumn id="1" name="Tôn Giáo" dataDxfId="6"/>
  </tableColumns>
  <tableStyleInfo showFirstColumn="0" showLastColumn="0" showRowStripes="1" showColumnStripes="0"/>
</table>
</file>

<file path=xl/tables/table5.xml><?xml version="1.0" encoding="utf-8"?>
<table xmlns="http://schemas.openxmlformats.org/spreadsheetml/2006/main" id="5" name="Table6" displayName="Table6" ref="O4:O8" headerRowCount="1" totalsRowShown="0" headerRowDxfId="5" dataDxfId="3" headerRowBorderDxfId="4" tableBorderDxfId="2" totalsRowBorderDxfId="1">
  <tableColumns count="1">
    <tableColumn id="1" name="Loại Hợp Đồng"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Relationships xmlns="http://schemas.openxmlformats.org/package/2006/relationships"><Relationship Type="http://schemas.openxmlformats.org/officeDocument/2006/relationships/drawing" Target="/xl/drawings/drawing1.xml" Id="rId1"/></Relationships>
</file>

<file path=xl/worksheets/_rels/sheet2.xml.rels><Relationships xmlns="http://schemas.openxmlformats.org/package/2006/relationships"><Relationship Type="http://schemas.openxmlformats.org/officeDocument/2006/relationships/drawing" Target="/xl/drawings/drawing2.xml" Id="rId1"/></Relationships>
</file>

<file path=xl/worksheets/_rels/sheet4.xml.rels><Relationships xmlns="http://schemas.openxmlformats.org/package/2006/relationships"><Relationship Type="http://schemas.openxmlformats.org/officeDocument/2006/relationships/drawing" Target="/xl/drawings/drawing3.xml" Id="rId1"/></Relationships>
</file>

<file path=xl/worksheets/_rels/sheet5.xml.rels><Relationships xmlns="http://schemas.openxmlformats.org/package/2006/relationships"><Relationship Type="http://schemas.openxmlformats.org/officeDocument/2006/relationships/table" Target="/xl/tables/table1.xml" Id="rId1"/><Relationship Type="http://schemas.openxmlformats.org/officeDocument/2006/relationships/table" Target="/xl/tables/table2.xml" Id="rId2"/><Relationship Type="http://schemas.openxmlformats.org/officeDocument/2006/relationships/table" Target="/xl/tables/table3.xml" Id="rId3"/><Relationship Type="http://schemas.openxmlformats.org/officeDocument/2006/relationships/table" Target="/xl/tables/table4.xml" Id="rId4"/><Relationship Type="http://schemas.openxmlformats.org/officeDocument/2006/relationships/table" Target="/xl/tables/table5.xml" Id="rId5"/></Relationships>
</file>

<file path=xl/worksheets/sheet1.xml><?xml version="1.0" encoding="utf-8"?>
<worksheet xmlns="http://schemas.openxmlformats.org/spreadsheetml/2006/main">
  <sheetPr codeName="Sheet3">
    <tabColor rgb="FFFFFF00"/>
    <outlinePr summaryBelow="1" summaryRight="1"/>
    <pageSetUpPr/>
  </sheetPr>
  <dimension ref="A1:AP182"/>
  <sheetViews>
    <sheetView showGridLines="0" topLeftCell="A8" zoomScaleNormal="100" workbookViewId="0">
      <selection activeCell="U6" sqref="U6:W16"/>
    </sheetView>
  </sheetViews>
  <sheetFormatPr baseColWidth="8" defaultColWidth="0" defaultRowHeight="15.6"/>
  <cols>
    <col width="2.8984375" customWidth="1" style="11" min="1" max="2"/>
    <col width="9" customWidth="1" style="11" min="3" max="5"/>
    <col width="2.8984375" customWidth="1" style="11" min="6" max="6"/>
    <col width="5.8984375" customWidth="1" style="11" min="7" max="7"/>
    <col width="2.8984375" customWidth="1" style="11" min="8" max="8"/>
    <col width="9" customWidth="1" style="11" min="9" max="11"/>
    <col width="2.8984375" customWidth="1" style="11" min="12" max="12"/>
    <col width="5.8984375" customWidth="1" style="11" min="13" max="13"/>
    <col width="2.8984375" customWidth="1" style="11" min="14" max="14"/>
    <col width="9" customWidth="1" style="11" min="15" max="17"/>
    <col width="2.8984375" customWidth="1" style="11" min="18" max="18"/>
    <col width="5.8984375" customWidth="1" style="11" min="19" max="19"/>
    <col width="2.8984375" customWidth="1" style="11" min="20" max="20"/>
    <col width="9" customWidth="1" style="11" min="21" max="23"/>
    <col width="2.8984375" customWidth="1" style="11" min="24" max="24"/>
    <col width="5.8984375" customWidth="1" style="11" min="25" max="25"/>
    <col width="2.8984375" customWidth="1" style="11" min="26" max="26"/>
    <col width="9" customWidth="1" style="11" min="27" max="29"/>
    <col width="2.8984375" customWidth="1" style="11" min="30" max="30"/>
    <col width="9" customWidth="1" style="11" min="31" max="32"/>
    <col hidden="1" width="9" customWidth="1" style="11" min="33" max="35"/>
    <col hidden="1" style="11" min="36" max="37"/>
    <col hidden="1" width="15.19921875" customWidth="1" style="11" min="38" max="38"/>
    <col hidden="1" width="11.3984375" customWidth="1" style="11" min="39" max="39"/>
    <col hidden="1" width="17" customWidth="1" style="11" min="40" max="40"/>
    <col hidden="1" width="14.09765625" customWidth="1" style="14" min="41" max="41"/>
    <col hidden="1" width="13.69921875" customWidth="1" style="11" min="42" max="42"/>
    <col hidden="1" width="9" customWidth="1" style="11" min="43" max="16384"/>
  </cols>
  <sheetData>
    <row r="1" ht="9.75" customHeight="1"/>
    <row r="2" ht="15.75" customHeight="1">
      <c r="D2" s="157" t="n"/>
      <c r="E2" s="158" t="inlineStr">
        <is>
          <t>BẢNG NHÂN VIÊN</t>
        </is>
      </c>
      <c r="F2" s="159" t="n"/>
      <c r="G2" s="159" t="n"/>
      <c r="H2" s="159" t="n"/>
      <c r="I2" s="160" t="n"/>
      <c r="K2" s="125" t="inlineStr">
        <is>
          <t>Bộ Phận</t>
        </is>
      </c>
      <c r="L2" s="160" t="n"/>
      <c r="M2" s="127" t="n"/>
      <c r="N2" s="159" t="n"/>
      <c r="O2" s="160" t="n"/>
      <c r="Q2" s="161" t="inlineStr">
        <is>
          <t>Tổng Số Nhân Viên</t>
        </is>
      </c>
      <c r="R2" s="159" t="n"/>
      <c r="S2" s="159" t="n"/>
      <c r="T2" s="160" t="n"/>
      <c r="U2" s="162">
        <f>IF(M2="",COUNTA('Danh Sách NV'!C:C)-1,COUNT(AJ5:AJ170))</f>
        <v/>
      </c>
      <c r="W2" s="161" t="inlineStr">
        <is>
          <t>Số Nhân Viên Đang Làm</t>
        </is>
      </c>
      <c r="X2" s="159" t="n"/>
      <c r="Y2" s="159" t="n"/>
      <c r="Z2" s="159" t="n"/>
      <c r="AA2" s="160" t="n"/>
      <c r="AB2" s="163">
        <f>IF(M2="",COUNTIFS('Danh Sách NV'!AC:AC,"Đang đi làm"),COUNTIFS('Thẻ NV'!AP4:AP100,"Đang đi làm"))</f>
        <v/>
      </c>
    </row>
    <row r="3" ht="15.75" customHeight="1">
      <c r="D3" s="164" t="n"/>
      <c r="E3" s="165" t="n"/>
      <c r="F3" s="165" t="n"/>
      <c r="G3" s="165" t="n"/>
      <c r="H3" s="165" t="n"/>
      <c r="I3" s="166" t="n"/>
      <c r="K3" s="167" t="n"/>
      <c r="L3" s="168" t="n"/>
      <c r="M3" s="167" t="n"/>
      <c r="N3" s="60" t="n"/>
      <c r="O3" s="168" t="n"/>
      <c r="Q3" s="164" t="n"/>
      <c r="R3" s="165" t="n"/>
      <c r="S3" s="165" t="n"/>
      <c r="T3" s="166" t="n"/>
      <c r="U3" s="166" t="n"/>
      <c r="W3" s="164" t="n"/>
      <c r="X3" s="165" t="n"/>
      <c r="Y3" s="165" t="n"/>
      <c r="Z3" s="165" t="n"/>
      <c r="AA3" s="166" t="n"/>
      <c r="AB3" s="169" t="n"/>
    </row>
    <row r="4" ht="26.25" customHeight="1">
      <c r="AK4" s="12" t="inlineStr">
        <is>
          <t>Mã NV</t>
        </is>
      </c>
      <c r="AL4" s="12" t="inlineStr">
        <is>
          <t>Tên NV</t>
        </is>
      </c>
      <c r="AM4" s="12" t="inlineStr">
        <is>
          <t>Bộ Phận</t>
        </is>
      </c>
      <c r="AN4" s="12" t="inlineStr">
        <is>
          <t>Vị Trí</t>
        </is>
      </c>
      <c r="AO4" s="15" t="inlineStr">
        <is>
          <t>Ngày Sinh</t>
        </is>
      </c>
      <c r="AP4" s="12" t="inlineStr">
        <is>
          <t>TT CV</t>
        </is>
      </c>
    </row>
    <row r="5">
      <c r="B5" s="42" t="n"/>
      <c r="C5" s="43" t="n"/>
      <c r="D5" s="43" t="n"/>
      <c r="E5" s="43" t="n"/>
      <c r="F5" s="44" t="n"/>
      <c r="H5" s="42" t="n"/>
      <c r="I5" s="43" t="n"/>
      <c r="J5" s="43" t="n"/>
      <c r="K5" s="43" t="n"/>
      <c r="L5" s="44" t="n"/>
      <c r="N5" s="42" t="n"/>
      <c r="O5" s="43" t="n"/>
      <c r="P5" s="43" t="n"/>
      <c r="Q5" s="43" t="n"/>
      <c r="R5" s="44" t="n"/>
      <c r="T5" s="42" t="n"/>
      <c r="U5" s="43" t="n"/>
      <c r="V5" s="43" t="n"/>
      <c r="W5" s="43" t="n"/>
      <c r="X5" s="44" t="n"/>
      <c r="Z5" s="42" t="n"/>
      <c r="AA5" s="43" t="n"/>
      <c r="AB5" s="43" t="n"/>
      <c r="AC5" s="43" t="n"/>
      <c r="AD5" s="44" t="n"/>
      <c r="AJ5" s="11">
        <f>IF(AK5="","",ROW()-4)</f>
        <v/>
      </c>
      <c r="AK5" s="13">
        <f t="array" ref="AK5">_xlfn.SINGLE(IFERROR(IF($M$2="",VLOOKUP(ROW(AJ1),'Danh Sách NV'!$B:$AC,2,0),VLOOKUP(ROW(AJ1)&amp;'Thẻ NV'!$M$2:$O$3,'Danh Sách NV'!$A:$AC,3,0)),""))</f>
        <v/>
      </c>
      <c r="AL5" s="13">
        <f t="array" ref="AL5">_xlfn.SINGLE(IFERROR(IF($M$2="",VLOOKUP(ROW(AK1),'Danh Sách NV'!$B:$AC,3,0),VLOOKUP(ROW('Thẻ NV'!AK1)&amp;'Thẻ NV'!$M$2:$O$3,'Danh Sách NV'!$A:$AC,4,0)),""))</f>
        <v/>
      </c>
      <c r="AM5" s="13">
        <f t="array" ref="AM5">_xlfn.SINGLE(_xlfn.IFNA(IF($M$2="",VLOOKUP(ROW(AL1),'Danh Sách NV'!$B:$AC,4,0),VLOOKUP(ROW('Thẻ NV'!AL1)&amp;'Thẻ NV'!$M$2:$O$3,'Danh Sách NV'!$A:$AC,5,0)),""))</f>
        <v/>
      </c>
      <c r="AN5" s="13">
        <f t="array" ref="AN5">_xlfn.SINGLE(_xlfn.IFNA(IF($M$2="",VLOOKUP(ROW(AM1),'Danh Sách NV'!$B:$AC,7,0),VLOOKUP(ROW('Thẻ NV'!AM1)&amp;'Thẻ NV'!$M$2:$O$3,'Danh Sách NV'!$A:$AC,8,0)),""))</f>
        <v/>
      </c>
      <c r="AO5" s="16">
        <f t="array" ref="AO5">_xlfn.SINGLE(_xlfn.IFNA(IF($M$2="",VLOOKUP(ROW(AN1),'Danh Sách NV'!$B:$AC,10,0),VLOOKUP(ROW('Thẻ NV'!AN1)&amp;'Thẻ NV'!$M$2:$O$3,'Danh Sách NV'!$A:$AC,11,0)),""))</f>
        <v/>
      </c>
      <c r="AP5" s="13">
        <f t="array" ref="AP5">_xlfn.SINGLE(_xlfn.IFNA(IF($M$2="",VLOOKUP(ROW(AO1),'Danh Sách NV'!$B:$AC,28,0),VLOOKUP(ROW('Thẻ NV'!AO1)&amp;'Thẻ NV'!$M$2:$O$3,'Danh Sách NV'!$A:$AC,29,0)),""))</f>
        <v/>
      </c>
    </row>
    <row r="6">
      <c r="B6" s="45" t="n"/>
      <c r="C6" s="137">
        <f t="array" ref="C6">ChenAnh(C17)</f>
        <v/>
      </c>
      <c r="F6" s="46" t="n"/>
      <c r="H6" s="45" t="n"/>
      <c r="I6" s="137">
        <f t="array" ref="I6">ChenAnh(I17)</f>
        <v/>
      </c>
      <c r="L6" s="46" t="n"/>
      <c r="N6" s="45" t="n"/>
      <c r="O6" s="137">
        <f t="array" ref="O6">ChenAnh(O17)</f>
        <v/>
      </c>
      <c r="R6" s="46" t="n"/>
      <c r="T6" s="45" t="n"/>
      <c r="U6" s="137">
        <f t="array" ref="U6">ChenAnh(U17)</f>
        <v/>
      </c>
      <c r="X6" s="46" t="n"/>
      <c r="Z6" s="45" t="n"/>
      <c r="AA6" s="137">
        <f t="array" ref="AA6">ChenAnh(AA17)</f>
        <v/>
      </c>
      <c r="AD6" s="46" t="n"/>
      <c r="AJ6" s="11">
        <f>IF(AK6="","",ROW()-4)</f>
        <v/>
      </c>
      <c r="AK6" s="13">
        <f t="array" ref="AK6">_xlfn.SINGLE(IFERROR(IF($M$2="",VLOOKUP(ROW(AJ2),'Danh Sách NV'!$B:$AC,2,0),VLOOKUP(ROW(AJ2)&amp;'Thẻ NV'!$M$2:$O$3,'Danh Sách NV'!$A:$AC,3,0)),""))</f>
        <v/>
      </c>
      <c r="AL6" s="13">
        <f t="array" ref="AL6">_xlfn.SINGLE(IFERROR(IF($M$2="",VLOOKUP(ROW(AK2),'Danh Sách NV'!$B:$AC,3,0),VLOOKUP(ROW('Thẻ NV'!AK2)&amp;'Thẻ NV'!$M$2:$O$3,'Danh Sách NV'!$A:$AC,4,0)),""))</f>
        <v/>
      </c>
      <c r="AM6" s="13">
        <f t="array" ref="AM6">_xlfn.SINGLE(_xlfn.IFNA(IF($M$2="",VLOOKUP(ROW(AL2),'Danh Sách NV'!$B:$AC,4,0),VLOOKUP(ROW('Thẻ NV'!AL2)&amp;'Thẻ NV'!$M$2:$O$3,'Danh Sách NV'!$A:$AC,5,0)),""))</f>
        <v/>
      </c>
      <c r="AN6" s="13">
        <f t="array" ref="AN6">_xlfn.SINGLE(_xlfn.IFNA(IF($M$2="",VLOOKUP(ROW(AM2),'Danh Sách NV'!$B:$AC,7,0),VLOOKUP(ROW('Thẻ NV'!AM2)&amp;'Thẻ NV'!$M$2:$O$3,'Danh Sách NV'!$A:$AC,8,0)),""))</f>
        <v/>
      </c>
      <c r="AO6" s="16">
        <f t="array" ref="AO6">_xlfn.SINGLE(_xlfn.IFNA(IF($M$2="",VLOOKUP(ROW(AN2),'Danh Sách NV'!$B:$AC,10,0),VLOOKUP(ROW('Thẻ NV'!AN2)&amp;'Thẻ NV'!$M$2:$O$3,'Danh Sách NV'!$A:$AC,11,0)),""))</f>
        <v/>
      </c>
      <c r="AP6" s="13">
        <f t="array" ref="AP6">_xlfn.SINGLE(_xlfn.IFNA(IF($M$2="",VLOOKUP(ROW(AO2),'Danh Sách NV'!$B:$AC,28,0),VLOOKUP(ROW('Thẻ NV'!AO2)&amp;'Thẻ NV'!$M$2:$O$3,'Danh Sách NV'!$A:$AC,29,0)),""))</f>
        <v/>
      </c>
    </row>
    <row r="7">
      <c r="B7" s="45" t="n"/>
      <c r="F7" s="46" t="n"/>
      <c r="H7" s="45" t="n"/>
      <c r="L7" s="46" t="n"/>
      <c r="N7" s="45" t="n"/>
      <c r="R7" s="46" t="n"/>
      <c r="T7" s="45" t="n"/>
      <c r="X7" s="46" t="n"/>
      <c r="Z7" s="45" t="n"/>
      <c r="AD7" s="46" t="n"/>
      <c r="AJ7" s="11">
        <f>IF(AK7="","",ROW()-4)</f>
        <v/>
      </c>
      <c r="AK7" s="13">
        <f t="array" ref="AK7">_xlfn.SINGLE(IFERROR(IF($M$2="",VLOOKUP(ROW(AJ3),'Danh Sách NV'!$B:$AC,2,0),VLOOKUP(ROW(AJ3)&amp;'Thẻ NV'!$M$2:$O$3,'Danh Sách NV'!$A:$AC,3,0)),""))</f>
        <v/>
      </c>
      <c r="AL7" s="13">
        <f t="array" ref="AL7">_xlfn.SINGLE(IFERROR(IF($M$2="",VLOOKUP(ROW(AK3),'Danh Sách NV'!$B:$AC,3,0),VLOOKUP(ROW('Thẻ NV'!AK3)&amp;'Thẻ NV'!$M$2:$O$3,'Danh Sách NV'!$A:$AC,4,0)),""))</f>
        <v/>
      </c>
      <c r="AM7" s="13">
        <f t="array" ref="AM7">_xlfn.SINGLE(_xlfn.IFNA(IF($M$2="",VLOOKUP(ROW(AL3),'Danh Sách NV'!$B:$AC,4,0),VLOOKUP(ROW('Thẻ NV'!AL3)&amp;'Thẻ NV'!$M$2:$O$3,'Danh Sách NV'!$A:$AC,5,0)),""))</f>
        <v/>
      </c>
      <c r="AN7" s="13">
        <f t="array" ref="AN7">_xlfn.SINGLE(_xlfn.IFNA(IF($M$2="",VLOOKUP(ROW(AM3),'Danh Sách NV'!$B:$AC,7,0),VLOOKUP(ROW('Thẻ NV'!AM3)&amp;'Thẻ NV'!$M$2:$O$3,'Danh Sách NV'!$A:$AC,8,0)),""))</f>
        <v/>
      </c>
      <c r="AO7" s="16">
        <f t="array" ref="AO7">_xlfn.SINGLE(_xlfn.IFNA(IF($M$2="",VLOOKUP(ROW(AN3),'Danh Sách NV'!$B:$AC,10,0),VLOOKUP(ROW('Thẻ NV'!AN3)&amp;'Thẻ NV'!$M$2:$O$3,'Danh Sách NV'!$A:$AC,11,0)),""))</f>
        <v/>
      </c>
      <c r="AP7" s="13">
        <f t="array" ref="AP7">_xlfn.SINGLE(_xlfn.IFNA(IF($M$2="",VLOOKUP(ROW(AO3),'Danh Sách NV'!$B:$AC,28,0),VLOOKUP(ROW('Thẻ NV'!AO3)&amp;'Thẻ NV'!$M$2:$O$3,'Danh Sách NV'!$A:$AC,29,0)),""))</f>
        <v/>
      </c>
    </row>
    <row r="8">
      <c r="B8" s="45" t="n"/>
      <c r="F8" s="46" t="n"/>
      <c r="H8" s="45" t="n"/>
      <c r="L8" s="46" t="n"/>
      <c r="N8" s="45" t="n"/>
      <c r="R8" s="46" t="n"/>
      <c r="T8" s="45" t="n"/>
      <c r="X8" s="46" t="n"/>
      <c r="Z8" s="45" t="n"/>
      <c r="AD8" s="46" t="n"/>
      <c r="AJ8" s="11">
        <f>IF(AK8="","",ROW()-4)</f>
        <v/>
      </c>
      <c r="AK8" s="13">
        <f t="array" ref="AK8">_xlfn.SINGLE(IFERROR(IF($M$2="",VLOOKUP(ROW(AJ4),'Danh Sách NV'!$B:$AC,2,0),VLOOKUP(ROW(AJ4)&amp;'Thẻ NV'!$M$2:$O$3,'Danh Sách NV'!$A:$AC,3,0)),""))</f>
        <v/>
      </c>
      <c r="AL8" s="13">
        <f t="array" ref="AL8">_xlfn.SINGLE(IFERROR(IF($M$2="",VLOOKUP(ROW(AK4),'Danh Sách NV'!$B:$AC,3,0),VLOOKUP(ROW('Thẻ NV'!AK4)&amp;'Thẻ NV'!$M$2:$O$3,'Danh Sách NV'!$A:$AC,4,0)),""))</f>
        <v/>
      </c>
      <c r="AM8" s="13">
        <f t="array" ref="AM8">_xlfn.SINGLE(_xlfn.IFNA(IF($M$2="",VLOOKUP(ROW(AL4),'Danh Sách NV'!$B:$AC,4,0),VLOOKUP(ROW('Thẻ NV'!AL4)&amp;'Thẻ NV'!$M$2:$O$3,'Danh Sách NV'!$A:$AC,5,0)),""))</f>
        <v/>
      </c>
      <c r="AN8" s="13">
        <f t="array" ref="AN8">_xlfn.SINGLE(_xlfn.IFNA(IF($M$2="",VLOOKUP(ROW(AM4),'Danh Sách NV'!$B:$AC,7,0),VLOOKUP(ROW('Thẻ NV'!AM4)&amp;'Thẻ NV'!$M$2:$O$3,'Danh Sách NV'!$A:$AC,8,0)),""))</f>
        <v/>
      </c>
      <c r="AO8" s="16">
        <f t="array" ref="AO8">_xlfn.SINGLE(_xlfn.IFNA(IF($M$2="",VLOOKUP(ROW(AN4),'Danh Sách NV'!$B:$AC,10,0),VLOOKUP(ROW('Thẻ NV'!AN4)&amp;'Thẻ NV'!$M$2:$O$3,'Danh Sách NV'!$A:$AC,11,0)),""))</f>
        <v/>
      </c>
      <c r="AP8" s="13">
        <f t="array" ref="AP8">_xlfn.SINGLE(_xlfn.IFNA(IF($M$2="",VLOOKUP(ROW(AO4),'Danh Sách NV'!$B:$AC,28,0),VLOOKUP(ROW('Thẻ NV'!AO4)&amp;'Thẻ NV'!$M$2:$O$3,'Danh Sách NV'!$A:$AC,29,0)),""))</f>
        <v/>
      </c>
    </row>
    <row r="9">
      <c r="B9" s="45" t="n"/>
      <c r="F9" s="46" t="n"/>
      <c r="H9" s="45" t="n"/>
      <c r="L9" s="46" t="n"/>
      <c r="N9" s="45" t="n"/>
      <c r="R9" s="46" t="n"/>
      <c r="T9" s="45" t="n"/>
      <c r="X9" s="46" t="n"/>
      <c r="Z9" s="45" t="n"/>
      <c r="AD9" s="46" t="n"/>
      <c r="AJ9" s="11">
        <f>IF(AK9="","",ROW()-4)</f>
        <v/>
      </c>
      <c r="AK9" s="13">
        <f t="array" ref="AK9">_xlfn.SINGLE(IFERROR(IF($M$2="",VLOOKUP(ROW(AJ5),'Danh Sách NV'!$B:$AC,2,0),VLOOKUP(ROW(AJ5)&amp;'Thẻ NV'!$M$2:$O$3,'Danh Sách NV'!$A:$AC,3,0)),""))</f>
        <v/>
      </c>
      <c r="AL9" s="13">
        <f t="array" ref="AL9">_xlfn.SINGLE(IFERROR(IF($M$2="",VLOOKUP(ROW(AK5),'Danh Sách NV'!$B:$AC,3,0),VLOOKUP(ROW('Thẻ NV'!AK5)&amp;'Thẻ NV'!$M$2:$O$3,'Danh Sách NV'!$A:$AC,4,0)),""))</f>
        <v/>
      </c>
      <c r="AM9" s="13">
        <f t="array" ref="AM9">_xlfn.SINGLE(_xlfn.IFNA(IF($M$2="",VLOOKUP(ROW(AL5),'Danh Sách NV'!$B:$AC,4,0),VLOOKUP(ROW('Thẻ NV'!AL5)&amp;'Thẻ NV'!$M$2:$O$3,'Danh Sách NV'!$A:$AC,5,0)),""))</f>
        <v/>
      </c>
      <c r="AN9" s="13">
        <f t="array" ref="AN9">_xlfn.SINGLE(_xlfn.IFNA(IF($M$2="",VLOOKUP(ROW(AM5),'Danh Sách NV'!$B:$AC,7,0),VLOOKUP(ROW('Thẻ NV'!AM5)&amp;'Thẻ NV'!$M$2:$O$3,'Danh Sách NV'!$A:$AC,8,0)),""))</f>
        <v/>
      </c>
      <c r="AO9" s="16">
        <f t="array" ref="AO9">_xlfn.SINGLE(_xlfn.IFNA(IF($M$2="",VLOOKUP(ROW(AN5),'Danh Sách NV'!$B:$AC,10,0),VLOOKUP(ROW('Thẻ NV'!AN5)&amp;'Thẻ NV'!$M$2:$O$3,'Danh Sách NV'!$A:$AC,11,0)),""))</f>
        <v/>
      </c>
      <c r="AP9" s="13">
        <f t="array" ref="AP9">_xlfn.SINGLE(_xlfn.IFNA(IF($M$2="",VLOOKUP(ROW(AO5),'Danh Sách NV'!$B:$AC,28,0),VLOOKUP(ROW('Thẻ NV'!AO5)&amp;'Thẻ NV'!$M$2:$O$3,'Danh Sách NV'!$A:$AC,29,0)),""))</f>
        <v/>
      </c>
    </row>
    <row r="10">
      <c r="B10" s="45" t="n"/>
      <c r="F10" s="46" t="n"/>
      <c r="H10" s="45" t="n"/>
      <c r="L10" s="46" t="n"/>
      <c r="N10" s="45" t="n"/>
      <c r="R10" s="46" t="n"/>
      <c r="T10" s="45" t="n"/>
      <c r="X10" s="46" t="n"/>
      <c r="Z10" s="45" t="n"/>
      <c r="AD10" s="46" t="n"/>
      <c r="AJ10" s="11">
        <f>IF(AK10="","",ROW()-4)</f>
        <v/>
      </c>
      <c r="AK10" s="13">
        <f t="array" ref="AK10">_xlfn.SINGLE(IFERROR(IF($M$2="",VLOOKUP(ROW(AJ6),'Danh Sách NV'!$B:$AC,2,0),VLOOKUP(ROW(AJ6)&amp;'Thẻ NV'!$M$2:$O$3,'Danh Sách NV'!$A:$AC,3,0)),""))</f>
        <v/>
      </c>
      <c r="AL10" s="13">
        <f t="array" ref="AL10">_xlfn.SINGLE(IFERROR(IF($M$2="",VLOOKUP(ROW(AK6),'Danh Sách NV'!$B:$AC,3,0),VLOOKUP(ROW('Thẻ NV'!AK6)&amp;'Thẻ NV'!$M$2:$O$3,'Danh Sách NV'!$A:$AC,4,0)),""))</f>
        <v/>
      </c>
      <c r="AM10" s="13">
        <f t="array" ref="AM10">_xlfn.SINGLE(_xlfn.IFNA(IF($M$2="",VLOOKUP(ROW(AL6),'Danh Sách NV'!$B:$AC,4,0),VLOOKUP(ROW('Thẻ NV'!AL6)&amp;'Thẻ NV'!$M$2:$O$3,'Danh Sách NV'!$A:$AC,5,0)),""))</f>
        <v/>
      </c>
      <c r="AN10" s="13">
        <f t="array" ref="AN10">_xlfn.SINGLE(_xlfn.IFNA(IF($M$2="",VLOOKUP(ROW(AM6),'Danh Sách NV'!$B:$AC,7,0),VLOOKUP(ROW('Thẻ NV'!AM6)&amp;'Thẻ NV'!$M$2:$O$3,'Danh Sách NV'!$A:$AC,8,0)),""))</f>
        <v/>
      </c>
      <c r="AO10" s="16">
        <f t="array" ref="AO10">_xlfn.SINGLE(_xlfn.IFNA(IF($M$2="",VLOOKUP(ROW(AN6),'Danh Sách NV'!$B:$AC,10,0),VLOOKUP(ROW('Thẻ NV'!AN6)&amp;'Thẻ NV'!$M$2:$O$3,'Danh Sách NV'!$A:$AC,11,0)),""))</f>
        <v/>
      </c>
      <c r="AP10" s="13">
        <f t="array" ref="AP10">_xlfn.SINGLE(_xlfn.IFNA(IF($M$2="",VLOOKUP(ROW(AO6),'Danh Sách NV'!$B:$AC,28,0),VLOOKUP(ROW('Thẻ NV'!AO6)&amp;'Thẻ NV'!$M$2:$O$3,'Danh Sách NV'!$A:$AC,29,0)),""))</f>
        <v/>
      </c>
    </row>
    <row r="11">
      <c r="B11" s="45" t="n"/>
      <c r="F11" s="46" t="n"/>
      <c r="H11" s="45" t="n"/>
      <c r="L11" s="46" t="n"/>
      <c r="N11" s="45" t="n"/>
      <c r="R11" s="46" t="n"/>
      <c r="T11" s="45" t="n"/>
      <c r="X11" s="46" t="n"/>
      <c r="Z11" s="45" t="n"/>
      <c r="AD11" s="46" t="n"/>
      <c r="AJ11" s="11">
        <f>IF(AK11="","",ROW()-4)</f>
        <v/>
      </c>
      <c r="AK11" s="13">
        <f t="array" ref="AK11">_xlfn.SINGLE(IFERROR(IF($M$2="",VLOOKUP(ROW(AJ7),'Danh Sách NV'!$B:$AC,2,0),VLOOKUP(ROW(AJ7)&amp;'Thẻ NV'!$M$2:$O$3,'Danh Sách NV'!$A:$AC,3,0)),""))</f>
        <v/>
      </c>
      <c r="AL11" s="13">
        <f t="array" ref="AL11">_xlfn.SINGLE(IFERROR(IF($M$2="",VLOOKUP(ROW(AK7),'Danh Sách NV'!$B:$AC,3,0),VLOOKUP(ROW('Thẻ NV'!AK7)&amp;'Thẻ NV'!$M$2:$O$3,'Danh Sách NV'!$A:$AC,4,0)),""))</f>
        <v/>
      </c>
      <c r="AM11" s="13">
        <f t="array" ref="AM11">_xlfn.SINGLE(_xlfn.IFNA(IF($M$2="",VLOOKUP(ROW(AL7),'Danh Sách NV'!$B:$AC,4,0),VLOOKUP(ROW('Thẻ NV'!AL7)&amp;'Thẻ NV'!$M$2:$O$3,'Danh Sách NV'!$A:$AC,5,0)),""))</f>
        <v/>
      </c>
      <c r="AN11" s="13">
        <f t="array" ref="AN11">_xlfn.SINGLE(_xlfn.IFNA(IF($M$2="",VLOOKUP(ROW(AM7),'Danh Sách NV'!$B:$AC,7,0),VLOOKUP(ROW('Thẻ NV'!AM7)&amp;'Thẻ NV'!$M$2:$O$3,'Danh Sách NV'!$A:$AC,8,0)),""))</f>
        <v/>
      </c>
      <c r="AO11" s="16">
        <f t="array" ref="AO11">_xlfn.SINGLE(_xlfn.IFNA(IF($M$2="",VLOOKUP(ROW(AN7),'Danh Sách NV'!$B:$AC,10,0),VLOOKUP(ROW('Thẻ NV'!AN7)&amp;'Thẻ NV'!$M$2:$O$3,'Danh Sách NV'!$A:$AC,11,0)),""))</f>
        <v/>
      </c>
      <c r="AP11" s="13">
        <f t="array" ref="AP11">_xlfn.SINGLE(_xlfn.IFNA(IF($M$2="",VLOOKUP(ROW(AO7),'Danh Sách NV'!$B:$AC,28,0),VLOOKUP(ROW('Thẻ NV'!AO7)&amp;'Thẻ NV'!$M$2:$O$3,'Danh Sách NV'!$A:$AC,29,0)),""))</f>
        <v/>
      </c>
    </row>
    <row r="12">
      <c r="B12" s="45" t="n"/>
      <c r="F12" s="46" t="n"/>
      <c r="H12" s="45" t="n"/>
      <c r="L12" s="46" t="n"/>
      <c r="N12" s="45" t="n"/>
      <c r="R12" s="46" t="n"/>
      <c r="T12" s="45" t="n"/>
      <c r="X12" s="46" t="n"/>
      <c r="Z12" s="45" t="n"/>
      <c r="AD12" s="46" t="n"/>
      <c r="AJ12" s="11">
        <f>IF(AK12="","",ROW()-4)</f>
        <v/>
      </c>
      <c r="AK12" s="13">
        <f t="array" ref="AK12">_xlfn.SINGLE(IFERROR(IF($M$2="",VLOOKUP(ROW(AJ8),'Danh Sách NV'!$B:$AC,2,0),VLOOKUP(ROW(AJ8)&amp;'Thẻ NV'!$M$2:$O$3,'Danh Sách NV'!$A:$AC,3,0)),""))</f>
        <v/>
      </c>
      <c r="AL12" s="13">
        <f t="array" ref="AL12">_xlfn.SINGLE(IFERROR(IF($M$2="",VLOOKUP(ROW(AK8),'Danh Sách NV'!$B:$AC,3,0),VLOOKUP(ROW('Thẻ NV'!AK8)&amp;'Thẻ NV'!$M$2:$O$3,'Danh Sách NV'!$A:$AC,4,0)),""))</f>
        <v/>
      </c>
      <c r="AM12" s="13">
        <f t="array" ref="AM12">_xlfn.SINGLE(_xlfn.IFNA(IF($M$2="",VLOOKUP(ROW(AL8),'Danh Sách NV'!$B:$AC,4,0),VLOOKUP(ROW('Thẻ NV'!AL8)&amp;'Thẻ NV'!$M$2:$O$3,'Danh Sách NV'!$A:$AC,5,0)),""))</f>
        <v/>
      </c>
      <c r="AN12" s="13">
        <f t="array" ref="AN12">_xlfn.SINGLE(_xlfn.IFNA(IF($M$2="",VLOOKUP(ROW(AM8),'Danh Sách NV'!$B:$AC,7,0),VLOOKUP(ROW('Thẻ NV'!AM8)&amp;'Thẻ NV'!$M$2:$O$3,'Danh Sách NV'!$A:$AC,8,0)),""))</f>
        <v/>
      </c>
      <c r="AO12" s="16">
        <f t="array" ref="AO12">_xlfn.SINGLE(_xlfn.IFNA(IF($M$2="",VLOOKUP(ROW(AN8),'Danh Sách NV'!$B:$AC,10,0),VLOOKUP(ROW('Thẻ NV'!AN8)&amp;'Thẻ NV'!$M$2:$O$3,'Danh Sách NV'!$A:$AC,11,0)),""))</f>
        <v/>
      </c>
      <c r="AP12" s="13">
        <f t="array" ref="AP12">_xlfn.SINGLE(_xlfn.IFNA(IF($M$2="",VLOOKUP(ROW(AO8),'Danh Sách NV'!$B:$AC,28,0),VLOOKUP(ROW('Thẻ NV'!AO8)&amp;'Thẻ NV'!$M$2:$O$3,'Danh Sách NV'!$A:$AC,29,0)),""))</f>
        <v/>
      </c>
    </row>
    <row r="13">
      <c r="B13" s="45" t="n"/>
      <c r="F13" s="46" t="n"/>
      <c r="H13" s="45" t="n"/>
      <c r="L13" s="46" t="n"/>
      <c r="N13" s="45" t="n"/>
      <c r="R13" s="46" t="n"/>
      <c r="T13" s="45" t="n"/>
      <c r="X13" s="46" t="n"/>
      <c r="Z13" s="45" t="n"/>
      <c r="AD13" s="46" t="n"/>
      <c r="AJ13" s="11">
        <f>IF(AK13="","",ROW()-4)</f>
        <v/>
      </c>
      <c r="AK13" s="13">
        <f t="array" ref="AK13">_xlfn.SINGLE(IFERROR(IF($M$2="",VLOOKUP(ROW(AJ9),'Danh Sách NV'!$B:$AC,2,0),VLOOKUP(ROW(AJ9)&amp;'Thẻ NV'!$M$2:$O$3,'Danh Sách NV'!$A:$AC,3,0)),""))</f>
        <v/>
      </c>
      <c r="AL13" s="13">
        <f t="array" ref="AL13">_xlfn.SINGLE(IFERROR(IF($M$2="",VLOOKUP(ROW(AK9),'Danh Sách NV'!$B:$AC,3,0),VLOOKUP(ROW('Thẻ NV'!AK9)&amp;'Thẻ NV'!$M$2:$O$3,'Danh Sách NV'!$A:$AC,4,0)),""))</f>
        <v/>
      </c>
      <c r="AM13" s="13">
        <f t="array" ref="AM13">_xlfn.SINGLE(_xlfn.IFNA(IF($M$2="",VLOOKUP(ROW(AL9),'Danh Sách NV'!$B:$AC,4,0),VLOOKUP(ROW('Thẻ NV'!AL9)&amp;'Thẻ NV'!$M$2:$O$3,'Danh Sách NV'!$A:$AC,5,0)),""))</f>
        <v/>
      </c>
      <c r="AN13" s="13">
        <f t="array" ref="AN13">_xlfn.SINGLE(_xlfn.IFNA(IF($M$2="",VLOOKUP(ROW(AM9),'Danh Sách NV'!$B:$AC,7,0),VLOOKUP(ROW('Thẻ NV'!AM9)&amp;'Thẻ NV'!$M$2:$O$3,'Danh Sách NV'!$A:$AC,8,0)),""))</f>
        <v/>
      </c>
      <c r="AO13" s="16">
        <f t="array" ref="AO13">_xlfn.SINGLE(_xlfn.IFNA(IF($M$2="",VLOOKUP(ROW(AN9),'Danh Sách NV'!$B:$AC,10,0),VLOOKUP(ROW('Thẻ NV'!AN9)&amp;'Thẻ NV'!$M$2:$O$3,'Danh Sách NV'!$A:$AC,11,0)),""))</f>
        <v/>
      </c>
      <c r="AP13" s="13">
        <f t="array" ref="AP13">_xlfn.SINGLE(_xlfn.IFNA(IF($M$2="",VLOOKUP(ROW(AO9),'Danh Sách NV'!$B:$AC,28,0),VLOOKUP(ROW('Thẻ NV'!AO9)&amp;'Thẻ NV'!$M$2:$O$3,'Danh Sách NV'!$A:$AC,29,0)),""))</f>
        <v/>
      </c>
    </row>
    <row r="14">
      <c r="B14" s="45" t="n"/>
      <c r="F14" s="46" t="n"/>
      <c r="H14" s="45" t="n"/>
      <c r="L14" s="46" t="n"/>
      <c r="N14" s="45" t="n"/>
      <c r="R14" s="46" t="n"/>
      <c r="T14" s="45" t="n"/>
      <c r="X14" s="46" t="n"/>
      <c r="Z14" s="45" t="n"/>
      <c r="AD14" s="46" t="n"/>
      <c r="AJ14" s="11">
        <f>IF(AK14="","",ROW()-4)</f>
        <v/>
      </c>
      <c r="AK14" s="13">
        <f t="array" ref="AK14">_xlfn.SINGLE(IFERROR(IF($M$2="",VLOOKUP(ROW(AJ10),'Danh Sách NV'!$B:$AC,2,0),VLOOKUP(ROW(AJ10)&amp;'Thẻ NV'!$M$2:$O$3,'Danh Sách NV'!$A:$AC,3,0)),""))</f>
        <v/>
      </c>
      <c r="AL14" s="13">
        <f t="array" ref="AL14">_xlfn.SINGLE(IFERROR(IF($M$2="",VLOOKUP(ROW(AK10),'Danh Sách NV'!$B:$AC,3,0),VLOOKUP(ROW('Thẻ NV'!AK10)&amp;'Thẻ NV'!$M$2:$O$3,'Danh Sách NV'!$A:$AC,4,0)),""))</f>
        <v/>
      </c>
      <c r="AM14" s="13">
        <f t="array" ref="AM14">_xlfn.SINGLE(_xlfn.IFNA(IF($M$2="",VLOOKUP(ROW(AL10),'Danh Sách NV'!$B:$AC,4,0),VLOOKUP(ROW('Thẻ NV'!AL10)&amp;'Thẻ NV'!$M$2:$O$3,'Danh Sách NV'!$A:$AC,5,0)),""))</f>
        <v/>
      </c>
      <c r="AN14" s="13">
        <f t="array" ref="AN14">_xlfn.SINGLE(_xlfn.IFNA(IF($M$2="",VLOOKUP(ROW(AM10),'Danh Sách NV'!$B:$AC,7,0),VLOOKUP(ROW('Thẻ NV'!AM10)&amp;'Thẻ NV'!$M$2:$O$3,'Danh Sách NV'!$A:$AC,8,0)),""))</f>
        <v/>
      </c>
      <c r="AO14" s="16">
        <f t="array" ref="AO14">_xlfn.SINGLE(_xlfn.IFNA(IF($M$2="",VLOOKUP(ROW(AN10),'Danh Sách NV'!$B:$AC,10,0),VLOOKUP(ROW('Thẻ NV'!AN10)&amp;'Thẻ NV'!$M$2:$O$3,'Danh Sách NV'!$A:$AC,11,0)),""))</f>
        <v/>
      </c>
      <c r="AP14" s="13">
        <f t="array" ref="AP14">_xlfn.SINGLE(_xlfn.IFNA(IF($M$2="",VLOOKUP(ROW(AO10),'Danh Sách NV'!$B:$AC,28,0),VLOOKUP(ROW('Thẻ NV'!AO10)&amp;'Thẻ NV'!$M$2:$O$3,'Danh Sách NV'!$A:$AC,29,0)),""))</f>
        <v/>
      </c>
    </row>
    <row r="15">
      <c r="B15" s="45" t="n"/>
      <c r="F15" s="46" t="n"/>
      <c r="H15" s="45" t="n"/>
      <c r="L15" s="46" t="n"/>
      <c r="N15" s="45" t="n"/>
      <c r="R15" s="46" t="n"/>
      <c r="T15" s="45" t="n"/>
      <c r="X15" s="46" t="n"/>
      <c r="Z15" s="45" t="n"/>
      <c r="AD15" s="46" t="n"/>
      <c r="AJ15" s="11">
        <f>IF(AK15="","",ROW()-4)</f>
        <v/>
      </c>
      <c r="AK15" s="13">
        <f t="array" ref="AK15">_xlfn.SINGLE(IFERROR(IF($M$2="",VLOOKUP(ROW(AJ11),'Danh Sách NV'!$B:$AC,2,0),VLOOKUP(ROW(AJ11)&amp;'Thẻ NV'!$M$2:$O$3,'Danh Sách NV'!$A:$AC,3,0)),""))</f>
        <v/>
      </c>
      <c r="AL15" s="13">
        <f t="array" ref="AL15">_xlfn.SINGLE(IFERROR(IF($M$2="",VLOOKUP(ROW(AK11),'Danh Sách NV'!$B:$AC,3,0),VLOOKUP(ROW('Thẻ NV'!AK11)&amp;'Thẻ NV'!$M$2:$O$3,'Danh Sách NV'!$A:$AC,4,0)),""))</f>
        <v/>
      </c>
      <c r="AM15" s="13">
        <f t="array" ref="AM15">_xlfn.SINGLE(_xlfn.IFNA(IF($M$2="",VLOOKUP(ROW(AL11),'Danh Sách NV'!$B:$AC,4,0),VLOOKUP(ROW('Thẻ NV'!AL11)&amp;'Thẻ NV'!$M$2:$O$3,'Danh Sách NV'!$A:$AC,5,0)),""))</f>
        <v/>
      </c>
      <c r="AN15" s="13">
        <f t="array" ref="AN15">_xlfn.SINGLE(_xlfn.IFNA(IF($M$2="",VLOOKUP(ROW(AM11),'Danh Sách NV'!$B:$AC,7,0),VLOOKUP(ROW('Thẻ NV'!AM11)&amp;'Thẻ NV'!$M$2:$O$3,'Danh Sách NV'!$A:$AC,8,0)),""))</f>
        <v/>
      </c>
      <c r="AO15" s="16">
        <f t="array" ref="AO15">_xlfn.SINGLE(_xlfn.IFNA(IF($M$2="",VLOOKUP(ROW(AN11),'Danh Sách NV'!$B:$AC,10,0),VLOOKUP(ROW('Thẻ NV'!AN11)&amp;'Thẻ NV'!$M$2:$O$3,'Danh Sách NV'!$A:$AC,11,0)),""))</f>
        <v/>
      </c>
      <c r="AP15" s="13">
        <f t="array" ref="AP15">_xlfn.SINGLE(_xlfn.IFNA(IF($M$2="",VLOOKUP(ROW(AO11),'Danh Sách NV'!$B:$AC,28,0),VLOOKUP(ROW('Thẻ NV'!AO11)&amp;'Thẻ NV'!$M$2:$O$3,'Danh Sách NV'!$A:$AC,29,0)),""))</f>
        <v/>
      </c>
    </row>
    <row r="16">
      <c r="B16" s="45" t="n"/>
      <c r="F16" s="46" t="n"/>
      <c r="H16" s="45" t="n"/>
      <c r="L16" s="46" t="n"/>
      <c r="N16" s="45" t="n"/>
      <c r="R16" s="46" t="n"/>
      <c r="T16" s="45" t="n"/>
      <c r="X16" s="46" t="n"/>
      <c r="Z16" s="45" t="n"/>
      <c r="AD16" s="46" t="n"/>
      <c r="AJ16" s="11">
        <f>IF(AK16="","",ROW()-4)</f>
        <v/>
      </c>
      <c r="AK16" s="13">
        <f t="array" ref="AK16">_xlfn.SINGLE(IFERROR(IF($M$2="",VLOOKUP(ROW(AJ12),'Danh Sách NV'!$B:$AC,2,0),VLOOKUP(ROW(AJ12)&amp;'Thẻ NV'!$M$2:$O$3,'Danh Sách NV'!$A:$AC,3,0)),""))</f>
        <v/>
      </c>
      <c r="AL16" s="13">
        <f t="array" ref="AL16">_xlfn.SINGLE(IFERROR(IF($M$2="",VLOOKUP(ROW(AK12),'Danh Sách NV'!$B:$AC,3,0),VLOOKUP(ROW('Thẻ NV'!AK12)&amp;'Thẻ NV'!$M$2:$O$3,'Danh Sách NV'!$A:$AC,4,0)),""))</f>
        <v/>
      </c>
      <c r="AM16" s="13">
        <f t="array" ref="AM16">_xlfn.SINGLE(_xlfn.IFNA(IF($M$2="",VLOOKUP(ROW(AL12),'Danh Sách NV'!$B:$AC,4,0),VLOOKUP(ROW('Thẻ NV'!AL12)&amp;'Thẻ NV'!$M$2:$O$3,'Danh Sách NV'!$A:$AC,5,0)),""))</f>
        <v/>
      </c>
      <c r="AN16" s="13">
        <f t="array" ref="AN16">_xlfn.SINGLE(_xlfn.IFNA(IF($M$2="",VLOOKUP(ROW(AM12),'Danh Sách NV'!$B:$AC,7,0),VLOOKUP(ROW('Thẻ NV'!AM12)&amp;'Thẻ NV'!$M$2:$O$3,'Danh Sách NV'!$A:$AC,8,0)),""))</f>
        <v/>
      </c>
      <c r="AO16" s="16">
        <f t="array" ref="AO16">_xlfn.SINGLE(_xlfn.IFNA(IF($M$2="",VLOOKUP(ROW(AN12),'Danh Sách NV'!$B:$AC,10,0),VLOOKUP(ROW('Thẻ NV'!AN12)&amp;'Thẻ NV'!$M$2:$O$3,'Danh Sách NV'!$A:$AC,11,0)),""))</f>
        <v/>
      </c>
      <c r="AP16" s="13">
        <f t="array" ref="AP16">_xlfn.SINGLE(_xlfn.IFNA(IF($M$2="",VLOOKUP(ROW(AO12),'Danh Sách NV'!$B:$AC,28,0),VLOOKUP(ROW('Thẻ NV'!AO12)&amp;'Thẻ NV'!$M$2:$O$3,'Danh Sách NV'!$A:$AC,29,0)),""))</f>
        <v/>
      </c>
    </row>
    <row r="17" customFormat="1" s="17">
      <c r="B17" s="47" t="n"/>
      <c r="C17" s="48">
        <f>IFERROR(VLOOKUP(E17,$AJ$5:$AP$112,2,0),"")</f>
        <v/>
      </c>
      <c r="D17" s="48" t="inlineStr">
        <is>
          <t>NV001</t>
        </is>
      </c>
      <c r="E17" s="48" t="n">
        <v>1</v>
      </c>
      <c r="F17" s="49" t="n"/>
      <c r="H17" s="47" t="n"/>
      <c r="I17" s="48">
        <f>IFERROR(VLOOKUP(K17,$AJ$5:$AP$112,2,0),"")</f>
        <v/>
      </c>
      <c r="J17" s="48" t="n"/>
      <c r="K17" s="48">
        <f>E17+1</f>
        <v/>
      </c>
      <c r="L17" s="49" t="n"/>
      <c r="N17" s="47" t="n"/>
      <c r="O17" s="48">
        <f>IFERROR(VLOOKUP(Q17,$AJ$5:$AP$112,2,0),"")</f>
        <v/>
      </c>
      <c r="P17" s="48" t="n"/>
      <c r="Q17" s="48">
        <f>K17+1</f>
        <v/>
      </c>
      <c r="R17" s="49" t="n"/>
      <c r="T17" s="47" t="n"/>
      <c r="U17" s="48">
        <f>IFERROR(VLOOKUP(W17,$AJ$5:$AP$112,2,0),"")</f>
        <v/>
      </c>
      <c r="V17" s="48" t="n"/>
      <c r="W17" s="48">
        <f>Q17+1</f>
        <v/>
      </c>
      <c r="X17" s="49" t="n"/>
      <c r="Z17" s="47" t="n"/>
      <c r="AA17" s="48">
        <f>IFERROR(VLOOKUP(AC17,$AJ$5:$AP$112,2,0),"")</f>
        <v/>
      </c>
      <c r="AB17" s="48" t="n"/>
      <c r="AC17" s="48">
        <f>W17+1</f>
        <v/>
      </c>
      <c r="AD17" s="49" t="n"/>
      <c r="AJ17" s="17">
        <f>IF(AK17="","",ROW()-4)</f>
        <v/>
      </c>
      <c r="AK17" s="18">
        <f t="array" ref="AK17">_xlfn.SINGLE(IFERROR(IF($M$2="",VLOOKUP(ROW(AJ13),'Danh Sách NV'!$B:$AC,2,0),VLOOKUP(ROW(AJ13)&amp;'Thẻ NV'!$M$2:$O$3,'Danh Sách NV'!$A:$AC,3,0)),""))</f>
        <v/>
      </c>
      <c r="AL17" s="18">
        <f t="array" ref="AL17">_xlfn.SINGLE(IFERROR(IF($M$2="",VLOOKUP(ROW(AK13),'Danh Sách NV'!$B:$AC,3,0),VLOOKUP(ROW('Thẻ NV'!AK13)&amp;'Thẻ NV'!$M$2:$O$3,'Danh Sách NV'!$A:$AC,4,0)),""))</f>
        <v/>
      </c>
      <c r="AM17" s="18">
        <f t="array" ref="AM17">_xlfn.SINGLE(_xlfn.IFNA(IF($M$2="",VLOOKUP(ROW(AL13),'Danh Sách NV'!$B:$AC,4,0),VLOOKUP(ROW('Thẻ NV'!AL13)&amp;'Thẻ NV'!$M$2:$O$3,'Danh Sách NV'!$A:$AC,5,0)),""))</f>
        <v/>
      </c>
      <c r="AN17" s="18">
        <f t="array" ref="AN17">_xlfn.SINGLE(_xlfn.IFNA(IF($M$2="",VLOOKUP(ROW(AM13),'Danh Sách NV'!$B:$AC,7,0),VLOOKUP(ROW('Thẻ NV'!AM13)&amp;'Thẻ NV'!$M$2:$O$3,'Danh Sách NV'!$A:$AC,8,0)),""))</f>
        <v/>
      </c>
      <c r="AO17" s="19">
        <f t="array" ref="AO17">_xlfn.SINGLE(_xlfn.IFNA(IF($M$2="",VLOOKUP(ROW(AN13),'Danh Sách NV'!$B:$AC,10,0),VLOOKUP(ROW('Thẻ NV'!AN13)&amp;'Thẻ NV'!$M$2:$O$3,'Danh Sách NV'!$A:$AC,11,0)),""))</f>
        <v/>
      </c>
      <c r="AP17" s="18">
        <f t="array" ref="AP17">_xlfn.SINGLE(_xlfn.IFNA(IF($M$2="",VLOOKUP(ROW(AO13),'Danh Sách NV'!$B:$AC,28,0),VLOOKUP(ROW('Thẻ NV'!AO13)&amp;'Thẻ NV'!$M$2:$O$3,'Danh Sách NV'!$A:$AC,29,0)),""))</f>
        <v/>
      </c>
    </row>
    <row r="18" ht="23.25" customHeight="1">
      <c r="B18" s="45" t="n"/>
      <c r="C18" s="50">
        <f>IFERROR(VLOOKUP(E17,$AJ$5:$AP$112,3,0)&amp;" - "&amp;VLOOKUP(E17,$AJ$5:$AP$112,2,0),"")</f>
        <v/>
      </c>
      <c r="F18" s="46" t="n"/>
      <c r="H18" s="45" t="n"/>
      <c r="I18" s="50">
        <f>IFERROR(VLOOKUP(K17,$AJ$5:$AP$112,3,0)&amp;" - "&amp;VLOOKUP(K17,$AJ$5:$AP$112,2,0),"")</f>
        <v/>
      </c>
      <c r="L18" s="46" t="n"/>
      <c r="N18" s="45" t="n"/>
      <c r="O18" s="50">
        <f>IFERROR(VLOOKUP(Q17,$AJ$5:$AP$112,3,0)&amp;" - "&amp;VLOOKUP(Q17,$AJ$5:$AP$112,2,0),"")</f>
        <v/>
      </c>
      <c r="R18" s="46" t="n"/>
      <c r="T18" s="45" t="n"/>
      <c r="U18" s="50">
        <f>IFERROR(VLOOKUP(W17,$AJ$5:$AP$112,3,0)&amp;" - "&amp;VLOOKUP(W17,$AJ$5:$AP$112,2,0),"")</f>
        <v/>
      </c>
      <c r="X18" s="46" t="n"/>
      <c r="Z18" s="45" t="n"/>
      <c r="AA18" s="50">
        <f>IFERROR(VLOOKUP(AC17,$AJ$5:$AP$112,3,0)&amp;" - "&amp;VLOOKUP(AC17,$AJ$5:$AP$112,2,0),"")</f>
        <v/>
      </c>
      <c r="AD18" s="46" t="n"/>
      <c r="AJ18" s="11">
        <f>IF(AK18="","",ROW()-4)</f>
        <v/>
      </c>
      <c r="AK18" s="13">
        <f t="array" ref="AK18">_xlfn.SINGLE(IFERROR(IF($M$2="",VLOOKUP(ROW(AJ14),'Danh Sách NV'!$B:$AC,2,0),VLOOKUP(ROW(AJ14)&amp;'Thẻ NV'!$M$2:$O$3,'Danh Sách NV'!$A:$AC,3,0)),""))</f>
        <v/>
      </c>
      <c r="AL18" s="13">
        <f t="array" ref="AL18">_xlfn.SINGLE(IFERROR(IF($M$2="",VLOOKUP(ROW(AK14),'Danh Sách NV'!$B:$AC,3,0),VLOOKUP(ROW('Thẻ NV'!AK14)&amp;'Thẻ NV'!$M$2:$O$3,'Danh Sách NV'!$A:$AC,4,0)),""))</f>
        <v/>
      </c>
      <c r="AM18" s="13">
        <f t="array" ref="AM18">_xlfn.SINGLE(_xlfn.IFNA(IF($M$2="",VLOOKUP(ROW(AL14),'Danh Sách NV'!$B:$AC,4,0),VLOOKUP(ROW('Thẻ NV'!AL14)&amp;'Thẻ NV'!$M$2:$O$3,'Danh Sách NV'!$A:$AC,5,0)),""))</f>
        <v/>
      </c>
      <c r="AN18" s="13">
        <f t="array" ref="AN18">_xlfn.SINGLE(_xlfn.IFNA(IF($M$2="",VLOOKUP(ROW(AM14),'Danh Sách NV'!$B:$AC,7,0),VLOOKUP(ROW('Thẻ NV'!AM14)&amp;'Thẻ NV'!$M$2:$O$3,'Danh Sách NV'!$A:$AC,8,0)),""))</f>
        <v/>
      </c>
      <c r="AO18" s="16">
        <f t="array" ref="AO18">_xlfn.SINGLE(_xlfn.IFNA(IF($M$2="",VLOOKUP(ROW(AN14),'Danh Sách NV'!$B:$AC,10,0),VLOOKUP(ROW('Thẻ NV'!AN14)&amp;'Thẻ NV'!$M$2:$O$3,'Danh Sách NV'!$A:$AC,11,0)),""))</f>
        <v/>
      </c>
      <c r="AP18" s="13">
        <f t="array" ref="AP18">_xlfn.SINGLE(_xlfn.IFNA(IF($M$2="",VLOOKUP(ROW(AO14),'Danh Sách NV'!$B:$AC,28,0),VLOOKUP(ROW('Thẻ NV'!AO14)&amp;'Thẻ NV'!$M$2:$O$3,'Danh Sách NV'!$A:$AC,29,0)),""))</f>
        <v/>
      </c>
    </row>
    <row r="19" ht="23.25" customHeight="1">
      <c r="B19" s="45" t="n"/>
      <c r="C19" s="51">
        <f>IFERROR(VLOOKUP(E17,$AJ$5:$AP$112,4,0),"")</f>
        <v/>
      </c>
      <c r="F19" s="46" t="n"/>
      <c r="H19" s="45" t="n"/>
      <c r="I19" s="51">
        <f>IFERROR(VLOOKUP(K17,$AJ$5:$AP$112,4,0),"")</f>
        <v/>
      </c>
      <c r="L19" s="46" t="n"/>
      <c r="N19" s="45" t="n"/>
      <c r="O19" s="51">
        <f>IFERROR(VLOOKUP(Q17,$AJ$5:$AP$112,4,0),"")</f>
        <v/>
      </c>
      <c r="R19" s="46" t="n"/>
      <c r="T19" s="45" t="n"/>
      <c r="U19" s="51">
        <f>IFERROR(VLOOKUP(W17,$AJ$5:$AP$112,4,0),"")</f>
        <v/>
      </c>
      <c r="X19" s="46" t="n"/>
      <c r="Z19" s="45" t="n"/>
      <c r="AA19" s="51">
        <f>IFERROR(VLOOKUP(AC17,$AJ$5:$AP$112,4,0),"")</f>
        <v/>
      </c>
      <c r="AD19" s="46" t="n"/>
      <c r="AJ19" s="11">
        <f>IF(AK19="","",ROW()-4)</f>
        <v/>
      </c>
      <c r="AK19" s="13">
        <f t="array" ref="AK19">_xlfn.SINGLE(IFERROR(IF($M$2="",VLOOKUP(ROW(AJ15),'Danh Sách NV'!$B:$AC,2,0),VLOOKUP(ROW(AJ15)&amp;'Thẻ NV'!$M$2:$O$3,'Danh Sách NV'!$A:$AC,3,0)),""))</f>
        <v/>
      </c>
      <c r="AL19" s="13">
        <f t="array" ref="AL19">_xlfn.SINGLE(IFERROR(IF($M$2="",VLOOKUP(ROW(AK15),'Danh Sách NV'!$B:$AC,3,0),VLOOKUP(ROW('Thẻ NV'!AK15)&amp;'Thẻ NV'!$M$2:$O$3,'Danh Sách NV'!$A:$AC,4,0)),""))</f>
        <v/>
      </c>
      <c r="AM19" s="13">
        <f t="array" ref="AM19">_xlfn.SINGLE(_xlfn.IFNA(IF($M$2="",VLOOKUP(ROW(AL15),'Danh Sách NV'!$B:$AC,4,0),VLOOKUP(ROW('Thẻ NV'!AL15)&amp;'Thẻ NV'!$M$2:$O$3,'Danh Sách NV'!$A:$AC,5,0)),""))</f>
        <v/>
      </c>
      <c r="AN19" s="13">
        <f t="array" ref="AN19">_xlfn.SINGLE(_xlfn.IFNA(IF($M$2="",VLOOKUP(ROW(AM15),'Danh Sách NV'!$B:$AC,7,0),VLOOKUP(ROW('Thẻ NV'!AM15)&amp;'Thẻ NV'!$M$2:$O$3,'Danh Sách NV'!$A:$AC,8,0)),""))</f>
        <v/>
      </c>
      <c r="AO19" s="16">
        <f t="array" ref="AO19">_xlfn.SINGLE(_xlfn.IFNA(IF($M$2="",VLOOKUP(ROW(AN15),'Danh Sách NV'!$B:$AC,10,0),VLOOKUP(ROW('Thẻ NV'!AN15)&amp;'Thẻ NV'!$M$2:$O$3,'Danh Sách NV'!$A:$AC,11,0)),""))</f>
        <v/>
      </c>
      <c r="AP19" s="13">
        <f t="array" ref="AP19">_xlfn.SINGLE(_xlfn.IFNA(IF($M$2="",VLOOKUP(ROW(AO15),'Danh Sách NV'!$B:$AC,28,0),VLOOKUP(ROW('Thẻ NV'!AO15)&amp;'Thẻ NV'!$M$2:$O$3,'Danh Sách NV'!$A:$AC,29,0)),""))</f>
        <v/>
      </c>
    </row>
    <row r="20" ht="23.25" customHeight="1">
      <c r="B20" s="45" t="n"/>
      <c r="C20" s="51">
        <f>IFERROR(VLOOKUP(E17,$AJ$5:$AP$112,5,0),"")</f>
        <v/>
      </c>
      <c r="F20" s="46" t="n"/>
      <c r="H20" s="45" t="n"/>
      <c r="I20" s="51">
        <f>IFERROR(VLOOKUP(K17,$AJ$5:$AP$112,5,0),"")</f>
        <v/>
      </c>
      <c r="L20" s="46" t="n"/>
      <c r="N20" s="45" t="n"/>
      <c r="O20" s="51">
        <f>IFERROR(VLOOKUP(Q17,$AJ$5:$AP$112,5,0),"")</f>
        <v/>
      </c>
      <c r="R20" s="46" t="n"/>
      <c r="T20" s="45" t="n"/>
      <c r="U20" s="51">
        <f>IFERROR(VLOOKUP(W17,$AJ$5:$AP$112,5,0),"")</f>
        <v/>
      </c>
      <c r="X20" s="46" t="n"/>
      <c r="Z20" s="45" t="n"/>
      <c r="AA20" s="51">
        <f>IFERROR(VLOOKUP(AC17,$AJ$5:$AP$112,5,0),"")</f>
        <v/>
      </c>
      <c r="AD20" s="46" t="n"/>
      <c r="AJ20" s="11">
        <f>IF(AK20="","",ROW()-4)</f>
        <v/>
      </c>
      <c r="AK20" s="13">
        <f t="array" ref="AK20">_xlfn.SINGLE(IFERROR(IF($M$2="",VLOOKUP(ROW(AJ16),'Danh Sách NV'!$B:$AC,2,0),VLOOKUP(ROW(AJ16)&amp;'Thẻ NV'!$M$2:$O$3,'Danh Sách NV'!$A:$AC,3,0)),""))</f>
        <v/>
      </c>
      <c r="AL20" s="13">
        <f t="array" ref="AL20">_xlfn.SINGLE(IFERROR(IF($M$2="",VLOOKUP(ROW(AK16),'Danh Sách NV'!$B:$AC,3,0),VLOOKUP(ROW('Thẻ NV'!AK16)&amp;'Thẻ NV'!$M$2:$O$3,'Danh Sách NV'!$A:$AC,4,0)),""))</f>
        <v/>
      </c>
      <c r="AM20" s="13">
        <f t="array" ref="AM20">_xlfn.SINGLE(_xlfn.IFNA(IF($M$2="",VLOOKUP(ROW(AL16),'Danh Sách NV'!$B:$AC,4,0),VLOOKUP(ROW('Thẻ NV'!AL16)&amp;'Thẻ NV'!$M$2:$O$3,'Danh Sách NV'!$A:$AC,5,0)),""))</f>
        <v/>
      </c>
      <c r="AN20" s="13">
        <f t="array" ref="AN20">_xlfn.SINGLE(_xlfn.IFNA(IF($M$2="",VLOOKUP(ROW(AM16),'Danh Sách NV'!$B:$AC,7,0),VLOOKUP(ROW('Thẻ NV'!AM16)&amp;'Thẻ NV'!$M$2:$O$3,'Danh Sách NV'!$A:$AC,8,0)),""))</f>
        <v/>
      </c>
      <c r="AO20" s="16">
        <f t="array" ref="AO20">_xlfn.SINGLE(_xlfn.IFNA(IF($M$2="",VLOOKUP(ROW(AN16),'Danh Sách NV'!$B:$AC,10,0),VLOOKUP(ROW('Thẻ NV'!AN16)&amp;'Thẻ NV'!$M$2:$O$3,'Danh Sách NV'!$A:$AC,11,0)),""))</f>
        <v/>
      </c>
      <c r="AP20" s="13">
        <f t="array" ref="AP20">_xlfn.SINGLE(_xlfn.IFNA(IF($M$2="",VLOOKUP(ROW(AO16),'Danh Sách NV'!$B:$AC,28,0),VLOOKUP(ROW('Thẻ NV'!AO16)&amp;'Thẻ NV'!$M$2:$O$3,'Danh Sách NV'!$A:$AC,29,0)),""))</f>
        <v/>
      </c>
    </row>
    <row r="21" ht="23.25" customHeight="1">
      <c r="B21" s="45" t="n"/>
      <c r="C21" s="51">
        <f>IFERROR(TEXT(VLOOKUP(E17,$AJ$5:$AP$112,6,0),"dd/mm/yyyy"),"")</f>
        <v/>
      </c>
      <c r="F21" s="46" t="n"/>
      <c r="H21" s="45" t="n"/>
      <c r="I21" s="51">
        <f>IFERROR(TEXT(VLOOKUP(K17,$AJ$5:$AP$112,6,0),"dd/mm/yyyy"),"")</f>
        <v/>
      </c>
      <c r="L21" s="46" t="n"/>
      <c r="N21" s="45" t="n"/>
      <c r="O21" s="51">
        <f>IFERROR(TEXT(VLOOKUP(Q17,$AJ$5:$AP$112,6,0),"dd/mm/yyyy"),"")</f>
        <v/>
      </c>
      <c r="R21" s="46" t="n"/>
      <c r="T21" s="45" t="n"/>
      <c r="U21" s="51">
        <f>IFERROR(TEXT(VLOOKUP(W17,$AJ$5:$AP$112,6,0),"dd/mm/yyyy"),"")</f>
        <v/>
      </c>
      <c r="X21" s="46" t="n"/>
      <c r="Z21" s="45" t="n"/>
      <c r="AA21" s="51">
        <f>IFERROR(TEXT(VLOOKUP(AC17,$AJ$5:$AP$112,6,0),"dd/mm/yyyy"),"")</f>
        <v/>
      </c>
      <c r="AD21" s="46" t="n"/>
      <c r="AJ21" s="11">
        <f>IF(AK21="","",ROW()-4)</f>
        <v/>
      </c>
      <c r="AK21" s="13">
        <f t="array" ref="AK21">_xlfn.SINGLE(IFERROR(IF($M$2="",VLOOKUP(ROW(AJ17),'Danh Sách NV'!$B:$AC,2,0),VLOOKUP(ROW(AJ17)&amp;'Thẻ NV'!$M$2:$O$3,'Danh Sách NV'!$A:$AC,3,0)),""))</f>
        <v/>
      </c>
      <c r="AL21" s="13">
        <f t="array" ref="AL21">_xlfn.SINGLE(IFERROR(IF($M$2="",VLOOKUP(ROW(AK17),'Danh Sách NV'!$B:$AC,3,0),VLOOKUP(ROW('Thẻ NV'!AK17)&amp;'Thẻ NV'!$M$2:$O$3,'Danh Sách NV'!$A:$AC,4,0)),""))</f>
        <v/>
      </c>
      <c r="AM21" s="13">
        <f t="array" ref="AM21">_xlfn.SINGLE(_xlfn.IFNA(IF($M$2="",VLOOKUP(ROW(AL17),'Danh Sách NV'!$B:$AC,4,0),VLOOKUP(ROW('Thẻ NV'!AL17)&amp;'Thẻ NV'!$M$2:$O$3,'Danh Sách NV'!$A:$AC,5,0)),""))</f>
        <v/>
      </c>
      <c r="AN21" s="13">
        <f t="array" ref="AN21">_xlfn.SINGLE(_xlfn.IFNA(IF($M$2="",VLOOKUP(ROW(AM17),'Danh Sách NV'!$B:$AC,7,0),VLOOKUP(ROW('Thẻ NV'!AM17)&amp;'Thẻ NV'!$M$2:$O$3,'Danh Sách NV'!$A:$AC,8,0)),""))</f>
        <v/>
      </c>
      <c r="AO21" s="16">
        <f t="array" ref="AO21">_xlfn.SINGLE(_xlfn.IFNA(IF($M$2="",VLOOKUP(ROW(AN17),'Danh Sách NV'!$B:$AC,10,0),VLOOKUP(ROW('Thẻ NV'!AN17)&amp;'Thẻ NV'!$M$2:$O$3,'Danh Sách NV'!$A:$AC,11,0)),""))</f>
        <v/>
      </c>
      <c r="AP21" s="13">
        <f t="array" ref="AP21">_xlfn.SINGLE(_xlfn.IFNA(IF($M$2="",VLOOKUP(ROW(AO17),'Danh Sách NV'!$B:$AC,28,0),VLOOKUP(ROW('Thẻ NV'!AO17)&amp;'Thẻ NV'!$M$2:$O$3,'Danh Sách NV'!$A:$AC,29,0)),""))</f>
        <v/>
      </c>
    </row>
    <row r="22" ht="23.25" customFormat="1" customHeight="1" s="107">
      <c r="B22" s="103" t="n"/>
      <c r="C22" s="104">
        <f>IFERROR(VLOOKUP(E17,$AJ$5:$AP$112,7,0),"")</f>
        <v/>
      </c>
      <c r="D22" s="105" t="n"/>
      <c r="E22" s="105" t="n"/>
      <c r="F22" s="106" t="n"/>
      <c r="H22" s="103" t="n"/>
      <c r="I22" s="104">
        <f>IFERROR(VLOOKUP(K17,$AJ$5:$AP$112,7,0),"")</f>
        <v/>
      </c>
      <c r="J22" s="105" t="n"/>
      <c r="K22" s="105" t="n"/>
      <c r="L22" s="106" t="n"/>
      <c r="N22" s="103" t="n"/>
      <c r="O22" s="104">
        <f>IFERROR(VLOOKUP(Q17,$AJ$5:$AP$112,7,0),"")</f>
        <v/>
      </c>
      <c r="P22" s="105" t="n"/>
      <c r="Q22" s="105" t="n"/>
      <c r="R22" s="106" t="n"/>
      <c r="T22" s="103" t="n"/>
      <c r="U22" s="104">
        <f>IFERROR(VLOOKUP(W17,$AJ$5:$AP$112,7,0),"")</f>
        <v/>
      </c>
      <c r="V22" s="105" t="n"/>
      <c r="W22" s="105" t="n"/>
      <c r="X22" s="106" t="n"/>
      <c r="Z22" s="103" t="n"/>
      <c r="AA22" s="104">
        <f>IFERROR(VLOOKUP(AC17,$AJ$5:$AP$112,7,0),"")</f>
        <v/>
      </c>
      <c r="AB22" s="105" t="n"/>
      <c r="AC22" s="105" t="n"/>
      <c r="AD22" s="106" t="n"/>
      <c r="AJ22" s="107">
        <f>IF(AK22="","",ROW()-4)</f>
        <v/>
      </c>
      <c r="AK22" s="108">
        <f t="array" ref="AK22">_xlfn.SINGLE(IFERROR(IF($M$2="",VLOOKUP(ROW(AJ18),'Danh Sách NV'!$B:$AC,2,0),VLOOKUP(ROW(AJ18)&amp;'Thẻ NV'!$M$2:$O$3,'Danh Sách NV'!$A:$AC,3,0)),""))</f>
        <v/>
      </c>
      <c r="AL22" s="108">
        <f t="array" ref="AL22">_xlfn.SINGLE(IFERROR(IF($M$2="",VLOOKUP(ROW(AK18),'Danh Sách NV'!$B:$AC,3,0),VLOOKUP(ROW('Thẻ NV'!AK18)&amp;'Thẻ NV'!$M$2:$O$3,'Danh Sách NV'!$A:$AC,4,0)),""))</f>
        <v/>
      </c>
      <c r="AM22" s="108">
        <f t="array" ref="AM22">_xlfn.SINGLE(_xlfn.IFNA(IF($M$2="",VLOOKUP(ROW(AL18),'Danh Sách NV'!$B:$AC,4,0),VLOOKUP(ROW('Thẻ NV'!AL18)&amp;'Thẻ NV'!$M$2:$O$3,'Danh Sách NV'!$A:$AC,5,0)),""))</f>
        <v/>
      </c>
      <c r="AN22" s="108">
        <f t="array" ref="AN22">_xlfn.SINGLE(_xlfn.IFNA(IF($M$2="",VLOOKUP(ROW(AM18),'Danh Sách NV'!$B:$AC,7,0),VLOOKUP(ROW('Thẻ NV'!AM18)&amp;'Thẻ NV'!$M$2:$O$3,'Danh Sách NV'!$A:$AC,8,0)),""))</f>
        <v/>
      </c>
      <c r="AO22" s="109">
        <f t="array" ref="AO22">_xlfn.SINGLE(_xlfn.IFNA(IF($M$2="",VLOOKUP(ROW(AN18),'Danh Sách NV'!$B:$AC,10,0),VLOOKUP(ROW('Thẻ NV'!AN18)&amp;'Thẻ NV'!$M$2:$O$3,'Danh Sách NV'!$A:$AC,11,0)),""))</f>
        <v/>
      </c>
      <c r="AP22" s="108">
        <f t="array" ref="AP22">_xlfn.SINGLE(_xlfn.IFNA(IF($M$2="",VLOOKUP(ROW(AO18),'Danh Sách NV'!$B:$AC,28,0),VLOOKUP(ROW('Thẻ NV'!AO18)&amp;'Thẻ NV'!$M$2:$O$3,'Danh Sách NV'!$A:$AC,29,0)),""))</f>
        <v/>
      </c>
    </row>
    <row r="23">
      <c r="AJ23" s="11">
        <f>IF(AK23="","",ROW()-4)</f>
        <v/>
      </c>
      <c r="AK23" s="13">
        <f t="array" ref="AK23">_xlfn.SINGLE(IFERROR(IF($M$2="",VLOOKUP(ROW(AJ19),'Danh Sách NV'!$B:$AC,2,0),VLOOKUP(ROW(AJ19)&amp;'Thẻ NV'!$M$2:$O$3,'Danh Sách NV'!$A:$AC,3,0)),""))</f>
        <v/>
      </c>
      <c r="AL23" s="13">
        <f t="array" ref="AL23">_xlfn.SINGLE(IFERROR(IF($M$2="",VLOOKUP(ROW(AK19),'Danh Sách NV'!$B:$AC,3,0),VLOOKUP(ROW('Thẻ NV'!AK19)&amp;'Thẻ NV'!$M$2:$O$3,'Danh Sách NV'!$A:$AC,4,0)),""))</f>
        <v/>
      </c>
      <c r="AM23" s="13">
        <f t="array" ref="AM23">_xlfn.SINGLE(_xlfn.IFNA(IF($M$2="",VLOOKUP(ROW(AL19),'Danh Sách NV'!$B:$AC,4,0),VLOOKUP(ROW('Thẻ NV'!AL19)&amp;'Thẻ NV'!$M$2:$O$3,'Danh Sách NV'!$A:$AC,5,0)),""))</f>
        <v/>
      </c>
      <c r="AN23" s="13">
        <f t="array" ref="AN23">_xlfn.SINGLE(_xlfn.IFNA(IF($M$2="",VLOOKUP(ROW(AM19),'Danh Sách NV'!$B:$AC,7,0),VLOOKUP(ROW('Thẻ NV'!AM19)&amp;'Thẻ NV'!$M$2:$O$3,'Danh Sách NV'!$A:$AC,8,0)),""))</f>
        <v/>
      </c>
      <c r="AO23" s="16">
        <f t="array" ref="AO23">_xlfn.SINGLE(_xlfn.IFNA(IF($M$2="",VLOOKUP(ROW(AN19),'Danh Sách NV'!$B:$AC,10,0),VLOOKUP(ROW('Thẻ NV'!AN19)&amp;'Thẻ NV'!$M$2:$O$3,'Danh Sách NV'!$A:$AC,11,0)),""))</f>
        <v/>
      </c>
      <c r="AP23" s="13">
        <f t="array" ref="AP23">_xlfn.SINGLE(_xlfn.IFNA(IF($M$2="",VLOOKUP(ROW(AO19),'Danh Sách NV'!$B:$AC,28,0),VLOOKUP(ROW('Thẻ NV'!AO19)&amp;'Thẻ NV'!$M$2:$O$3,'Danh Sách NV'!$A:$AC,29,0)),""))</f>
        <v/>
      </c>
    </row>
    <row r="24">
      <c r="AJ24" s="11">
        <f>IF(AK24="","",ROW()-4)</f>
        <v/>
      </c>
      <c r="AK24" s="13">
        <f t="array" ref="AK24">_xlfn.SINGLE(IFERROR(IF($M$2="",VLOOKUP(ROW(AJ20),'Danh Sách NV'!$B:$AC,2,0),VLOOKUP(ROW(AJ20)&amp;'Thẻ NV'!$M$2:$O$3,'Danh Sách NV'!$A:$AC,3,0)),""))</f>
        <v/>
      </c>
      <c r="AL24" s="13">
        <f t="array" ref="AL24">_xlfn.SINGLE(IFERROR(IF($M$2="",VLOOKUP(ROW(AK20),'Danh Sách NV'!$B:$AC,3,0),VLOOKUP(ROW('Thẻ NV'!AK20)&amp;'Thẻ NV'!$M$2:$O$3,'Danh Sách NV'!$A:$AC,4,0)),""))</f>
        <v/>
      </c>
      <c r="AM24" s="13">
        <f t="array" ref="AM24">_xlfn.SINGLE(_xlfn.IFNA(IF($M$2="",VLOOKUP(ROW(AL20),'Danh Sách NV'!$B:$AC,4,0),VLOOKUP(ROW('Thẻ NV'!AL20)&amp;'Thẻ NV'!$M$2:$O$3,'Danh Sách NV'!$A:$AC,5,0)),""))</f>
        <v/>
      </c>
      <c r="AN24" s="13">
        <f t="array" ref="AN24">_xlfn.SINGLE(_xlfn.IFNA(IF($M$2="",VLOOKUP(ROW(AM20),'Danh Sách NV'!$B:$AC,7,0),VLOOKUP(ROW('Thẻ NV'!AM20)&amp;'Thẻ NV'!$M$2:$O$3,'Danh Sách NV'!$A:$AC,8,0)),""))</f>
        <v/>
      </c>
      <c r="AO24" s="16">
        <f t="array" ref="AO24">_xlfn.SINGLE(_xlfn.IFNA(IF($M$2="",VLOOKUP(ROW(AN20),'Danh Sách NV'!$B:$AC,10,0),VLOOKUP(ROW('Thẻ NV'!AN20)&amp;'Thẻ NV'!$M$2:$O$3,'Danh Sách NV'!$A:$AC,11,0)),""))</f>
        <v/>
      </c>
      <c r="AP24" s="13">
        <f t="array" ref="AP24">_xlfn.SINGLE(_xlfn.IFNA(IF($M$2="",VLOOKUP(ROW(AO20),'Danh Sách NV'!$B:$AC,28,0),VLOOKUP(ROW('Thẻ NV'!AO20)&amp;'Thẻ NV'!$M$2:$O$3,'Danh Sách NV'!$A:$AC,29,0)),""))</f>
        <v/>
      </c>
    </row>
    <row r="25">
      <c r="B25" s="42" t="n"/>
      <c r="C25" s="43" t="n"/>
      <c r="D25" s="43" t="n"/>
      <c r="E25" s="43" t="n"/>
      <c r="F25" s="44" t="n"/>
      <c r="H25" s="42" t="n"/>
      <c r="I25" s="43" t="n"/>
      <c r="J25" s="43" t="n"/>
      <c r="K25" s="43" t="n"/>
      <c r="L25" s="44" t="n"/>
      <c r="N25" s="42" t="n"/>
      <c r="O25" s="43" t="n"/>
      <c r="P25" s="43" t="n"/>
      <c r="Q25" s="43" t="n"/>
      <c r="R25" s="44" t="n"/>
      <c r="T25" s="42" t="n"/>
      <c r="U25" s="43" t="n"/>
      <c r="V25" s="43" t="n"/>
      <c r="W25" s="43" t="n"/>
      <c r="X25" s="44" t="n"/>
      <c r="Z25" s="42" t="n"/>
      <c r="AA25" s="43" t="n"/>
      <c r="AB25" s="43" t="n"/>
      <c r="AC25" s="43" t="n"/>
      <c r="AD25" s="44" t="n"/>
      <c r="AJ25" s="11">
        <f>IF(AK25="","",ROW()-4)</f>
        <v/>
      </c>
      <c r="AK25" s="13">
        <f t="array" ref="AK25">_xlfn.SINGLE(IFERROR(IF($M$2="",VLOOKUP(ROW(AJ21),'Danh Sách NV'!$B:$AC,2,0),VLOOKUP(ROW(AJ21)&amp;'Thẻ NV'!$M$2:$O$3,'Danh Sách NV'!$A:$AC,3,0)),""))</f>
        <v/>
      </c>
      <c r="AL25" s="13">
        <f t="array" ref="AL25">_xlfn.SINGLE(IFERROR(IF($M$2="",VLOOKUP(ROW(AK21),'Danh Sách NV'!$B:$AC,3,0),VLOOKUP(ROW('Thẻ NV'!AK21)&amp;'Thẻ NV'!$M$2:$O$3,'Danh Sách NV'!$A:$AC,4,0)),""))</f>
        <v/>
      </c>
      <c r="AM25" s="13">
        <f t="array" ref="AM25">_xlfn.SINGLE(_xlfn.IFNA(IF($M$2="",VLOOKUP(ROW(AL21),'Danh Sách NV'!$B:$AC,4,0),VLOOKUP(ROW('Thẻ NV'!AL21)&amp;'Thẻ NV'!$M$2:$O$3,'Danh Sách NV'!$A:$AC,5,0)),""))</f>
        <v/>
      </c>
      <c r="AN25" s="13">
        <f t="array" ref="AN25">_xlfn.SINGLE(_xlfn.IFNA(IF($M$2="",VLOOKUP(ROW(AM21),'Danh Sách NV'!$B:$AC,7,0),VLOOKUP(ROW('Thẻ NV'!AM21)&amp;'Thẻ NV'!$M$2:$O$3,'Danh Sách NV'!$A:$AC,8,0)),""))</f>
        <v/>
      </c>
      <c r="AO25" s="16">
        <f t="array" ref="AO25">_xlfn.SINGLE(_xlfn.IFNA(IF($M$2="",VLOOKUP(ROW(AN21),'Danh Sách NV'!$B:$AC,10,0),VLOOKUP(ROW('Thẻ NV'!AN21)&amp;'Thẻ NV'!$M$2:$O$3,'Danh Sách NV'!$A:$AC,11,0)),""))</f>
        <v/>
      </c>
      <c r="AP25" s="13">
        <f t="array" ref="AP25">_xlfn.SINGLE(_xlfn.IFNA(IF($M$2="",VLOOKUP(ROW(AO21),'Danh Sách NV'!$B:$AC,28,0),VLOOKUP(ROW('Thẻ NV'!AO21)&amp;'Thẻ NV'!$M$2:$O$3,'Danh Sách NV'!$A:$AC,29,0)),""))</f>
        <v/>
      </c>
    </row>
    <row r="26">
      <c r="B26" s="45" t="n"/>
      <c r="C26" s="137">
        <f t="array" ref="C26">ChenAnh(C37)</f>
        <v/>
      </c>
      <c r="F26" s="46" t="n"/>
      <c r="H26" s="45" t="n"/>
      <c r="I26" s="137">
        <f t="array" ref="I26">ChenAnh(I37)</f>
        <v/>
      </c>
      <c r="L26" s="46" t="n"/>
      <c r="N26" s="45" t="n"/>
      <c r="O26" s="137">
        <f t="array" ref="O26">ChenAnh(O37)</f>
        <v/>
      </c>
      <c r="R26" s="46" t="n"/>
      <c r="T26" s="45" t="n"/>
      <c r="U26" s="137">
        <f t="array" ref="U26">ChenAnh(U37)</f>
        <v/>
      </c>
      <c r="X26" s="46" t="n"/>
      <c r="Z26" s="45" t="n"/>
      <c r="AA26" s="137">
        <f t="array" ref="AA26">ChenAnh(AA37)</f>
        <v/>
      </c>
      <c r="AD26" s="46" t="n"/>
      <c r="AJ26" s="11">
        <f>IF(AK26="","",ROW()-4)</f>
        <v/>
      </c>
      <c r="AK26" s="13">
        <f t="array" ref="AK26">_xlfn.SINGLE(IFERROR(IF($M$2="",VLOOKUP(ROW(AJ22),'Danh Sách NV'!$B:$AC,2,0),VLOOKUP(ROW(AJ22)&amp;'Thẻ NV'!$M$2:$O$3,'Danh Sách NV'!$A:$AC,3,0)),""))</f>
        <v/>
      </c>
      <c r="AL26" s="13">
        <f t="array" ref="AL26">_xlfn.SINGLE(IFERROR(IF($M$2="",VLOOKUP(ROW(AK22),'Danh Sách NV'!$B:$AC,3,0),VLOOKUP(ROW('Thẻ NV'!AK22)&amp;'Thẻ NV'!$M$2:$O$3,'Danh Sách NV'!$A:$AC,4,0)),""))</f>
        <v/>
      </c>
      <c r="AM26" s="13">
        <f t="array" ref="AM26">_xlfn.SINGLE(_xlfn.IFNA(IF($M$2="",VLOOKUP(ROW(AL22),'Danh Sách NV'!$B:$AC,4,0),VLOOKUP(ROW('Thẻ NV'!AL22)&amp;'Thẻ NV'!$M$2:$O$3,'Danh Sách NV'!$A:$AC,5,0)),""))</f>
        <v/>
      </c>
      <c r="AN26" s="13">
        <f t="array" ref="AN26">_xlfn.SINGLE(_xlfn.IFNA(IF($M$2="",VLOOKUP(ROW(AM22),'Danh Sách NV'!$B:$AC,7,0),VLOOKUP(ROW('Thẻ NV'!AM22)&amp;'Thẻ NV'!$M$2:$O$3,'Danh Sách NV'!$A:$AC,8,0)),""))</f>
        <v/>
      </c>
      <c r="AO26" s="16">
        <f t="array" ref="AO26">_xlfn.SINGLE(_xlfn.IFNA(IF($M$2="",VLOOKUP(ROW(AN22),'Danh Sách NV'!$B:$AC,10,0),VLOOKUP(ROW('Thẻ NV'!AN22)&amp;'Thẻ NV'!$M$2:$O$3,'Danh Sách NV'!$A:$AC,11,0)),""))</f>
        <v/>
      </c>
      <c r="AP26" s="13">
        <f t="array" ref="AP26">_xlfn.SINGLE(_xlfn.IFNA(IF($M$2="",VLOOKUP(ROW(AO22),'Danh Sách NV'!$B:$AC,28,0),VLOOKUP(ROW('Thẻ NV'!AO22)&amp;'Thẻ NV'!$M$2:$O$3,'Danh Sách NV'!$A:$AC,29,0)),""))</f>
        <v/>
      </c>
    </row>
    <row r="27">
      <c r="B27" s="45" t="n"/>
      <c r="F27" s="46" t="n"/>
      <c r="H27" s="45" t="n"/>
      <c r="L27" s="46" t="n"/>
      <c r="N27" s="45" t="n"/>
      <c r="R27" s="46" t="n"/>
      <c r="T27" s="45" t="n"/>
      <c r="X27" s="46" t="n"/>
      <c r="Z27" s="45" t="n"/>
      <c r="AD27" s="46" t="n"/>
      <c r="AJ27" s="11">
        <f>IF(AK27="","",ROW()-4)</f>
        <v/>
      </c>
      <c r="AK27" s="13">
        <f t="array" ref="AK27">_xlfn.SINGLE(IFERROR(IF($M$2="",VLOOKUP(ROW(AJ23),'Danh Sách NV'!$B:$AC,2,0),VLOOKUP(ROW(AJ23)&amp;'Thẻ NV'!$M$2:$O$3,'Danh Sách NV'!$A:$AC,3,0)),""))</f>
        <v/>
      </c>
      <c r="AL27" s="13">
        <f t="array" ref="AL27">_xlfn.SINGLE(IFERROR(IF($M$2="",VLOOKUP(ROW(AK23),'Danh Sách NV'!$B:$AC,3,0),VLOOKUP(ROW('Thẻ NV'!AK23)&amp;'Thẻ NV'!$M$2:$O$3,'Danh Sách NV'!$A:$AC,4,0)),""))</f>
        <v/>
      </c>
      <c r="AM27" s="13">
        <f t="array" ref="AM27">_xlfn.SINGLE(_xlfn.IFNA(IF($M$2="",VLOOKUP(ROW(AL23),'Danh Sách NV'!$B:$AC,4,0),VLOOKUP(ROW('Thẻ NV'!AL23)&amp;'Thẻ NV'!$M$2:$O$3,'Danh Sách NV'!$A:$AC,5,0)),""))</f>
        <v/>
      </c>
      <c r="AN27" s="13">
        <f t="array" ref="AN27">_xlfn.SINGLE(_xlfn.IFNA(IF($M$2="",VLOOKUP(ROW(AM23),'Danh Sách NV'!$B:$AC,7,0),VLOOKUP(ROW('Thẻ NV'!AM23)&amp;'Thẻ NV'!$M$2:$O$3,'Danh Sách NV'!$A:$AC,8,0)),""))</f>
        <v/>
      </c>
      <c r="AO27" s="16">
        <f t="array" ref="AO27">_xlfn.SINGLE(_xlfn.IFNA(IF($M$2="",VLOOKUP(ROW(AN23),'Danh Sách NV'!$B:$AC,10,0),VLOOKUP(ROW('Thẻ NV'!AN23)&amp;'Thẻ NV'!$M$2:$O$3,'Danh Sách NV'!$A:$AC,11,0)),""))</f>
        <v/>
      </c>
      <c r="AP27" s="13">
        <f t="array" ref="AP27">_xlfn.SINGLE(_xlfn.IFNA(IF($M$2="",VLOOKUP(ROW(AO23),'Danh Sách NV'!$B:$AC,28,0),VLOOKUP(ROW('Thẻ NV'!AO23)&amp;'Thẻ NV'!$M$2:$O$3,'Danh Sách NV'!$A:$AC,29,0)),""))</f>
        <v/>
      </c>
    </row>
    <row r="28">
      <c r="B28" s="45" t="n"/>
      <c r="F28" s="46" t="n"/>
      <c r="H28" s="45" t="n"/>
      <c r="L28" s="46" t="n"/>
      <c r="N28" s="45" t="n"/>
      <c r="R28" s="46" t="n"/>
      <c r="T28" s="45" t="n"/>
      <c r="X28" s="46" t="n"/>
      <c r="Z28" s="45" t="n"/>
      <c r="AD28" s="46" t="n"/>
      <c r="AJ28" s="11">
        <f>IF(AK28="","",ROW()-4)</f>
        <v/>
      </c>
      <c r="AK28" s="13">
        <f t="array" ref="AK28">_xlfn.SINGLE(IFERROR(IF($M$2="",VLOOKUP(ROW(AJ24),'Danh Sách NV'!$B:$AC,2,0),VLOOKUP(ROW(AJ24)&amp;'Thẻ NV'!$M$2:$O$3,'Danh Sách NV'!$A:$AC,3,0)),""))</f>
        <v/>
      </c>
      <c r="AL28" s="13">
        <f t="array" ref="AL28">_xlfn.SINGLE(IFERROR(IF($M$2="",VLOOKUP(ROW(AK24),'Danh Sách NV'!$B:$AC,3,0),VLOOKUP(ROW('Thẻ NV'!AK24)&amp;'Thẻ NV'!$M$2:$O$3,'Danh Sách NV'!$A:$AC,4,0)),""))</f>
        <v/>
      </c>
      <c r="AM28" s="13">
        <f t="array" ref="AM28">_xlfn.SINGLE(_xlfn.IFNA(IF($M$2="",VLOOKUP(ROW(AL24),'Danh Sách NV'!$B:$AC,4,0),VLOOKUP(ROW('Thẻ NV'!AL24)&amp;'Thẻ NV'!$M$2:$O$3,'Danh Sách NV'!$A:$AC,5,0)),""))</f>
        <v/>
      </c>
      <c r="AN28" s="13">
        <f t="array" ref="AN28">_xlfn.SINGLE(_xlfn.IFNA(IF($M$2="",VLOOKUP(ROW(AM24),'Danh Sách NV'!$B:$AC,7,0),VLOOKUP(ROW('Thẻ NV'!AM24)&amp;'Thẻ NV'!$M$2:$O$3,'Danh Sách NV'!$A:$AC,8,0)),""))</f>
        <v/>
      </c>
      <c r="AO28" s="16">
        <f t="array" ref="AO28">_xlfn.SINGLE(_xlfn.IFNA(IF($M$2="",VLOOKUP(ROW(AN24),'Danh Sách NV'!$B:$AC,10,0),VLOOKUP(ROW('Thẻ NV'!AN24)&amp;'Thẻ NV'!$M$2:$O$3,'Danh Sách NV'!$A:$AC,11,0)),""))</f>
        <v/>
      </c>
      <c r="AP28" s="13">
        <f t="array" ref="AP28">_xlfn.SINGLE(_xlfn.IFNA(IF($M$2="",VLOOKUP(ROW(AO24),'Danh Sách NV'!$B:$AC,28,0),VLOOKUP(ROW('Thẻ NV'!AO24)&amp;'Thẻ NV'!$M$2:$O$3,'Danh Sách NV'!$A:$AC,29,0)),""))</f>
        <v/>
      </c>
    </row>
    <row r="29">
      <c r="B29" s="45" t="n"/>
      <c r="F29" s="46" t="n"/>
      <c r="H29" s="45" t="n"/>
      <c r="L29" s="46" t="n"/>
      <c r="N29" s="45" t="n"/>
      <c r="R29" s="46" t="n"/>
      <c r="T29" s="45" t="n"/>
      <c r="X29" s="46" t="n"/>
      <c r="Z29" s="45" t="n"/>
      <c r="AD29" s="46" t="n"/>
      <c r="AJ29" s="11">
        <f>IF(AK29="","",ROW()-4)</f>
        <v/>
      </c>
      <c r="AK29" s="13">
        <f t="array" ref="AK29">_xlfn.SINGLE(IFERROR(IF($M$2="",VLOOKUP(ROW(AJ25),'Danh Sách NV'!$B:$AC,2,0),VLOOKUP(ROW(AJ25)&amp;'Thẻ NV'!$M$2:$O$3,'Danh Sách NV'!$A:$AC,3,0)),""))</f>
        <v/>
      </c>
      <c r="AL29" s="13">
        <f t="array" ref="AL29">_xlfn.SINGLE(IFERROR(IF($M$2="",VLOOKUP(ROW(AK25),'Danh Sách NV'!$B:$AC,3,0),VLOOKUP(ROW('Thẻ NV'!AK25)&amp;'Thẻ NV'!$M$2:$O$3,'Danh Sách NV'!$A:$AC,4,0)),""))</f>
        <v/>
      </c>
      <c r="AM29" s="13">
        <f t="array" ref="AM29">_xlfn.SINGLE(_xlfn.IFNA(IF($M$2="",VLOOKUP(ROW(AL25),'Danh Sách NV'!$B:$AC,4,0),VLOOKUP(ROW('Thẻ NV'!AL25)&amp;'Thẻ NV'!$M$2:$O$3,'Danh Sách NV'!$A:$AC,5,0)),""))</f>
        <v/>
      </c>
      <c r="AN29" s="13">
        <f t="array" ref="AN29">_xlfn.SINGLE(_xlfn.IFNA(IF($M$2="",VLOOKUP(ROW(AM25),'Danh Sách NV'!$B:$AC,7,0),VLOOKUP(ROW('Thẻ NV'!AM25)&amp;'Thẻ NV'!$M$2:$O$3,'Danh Sách NV'!$A:$AC,8,0)),""))</f>
        <v/>
      </c>
      <c r="AO29" s="16">
        <f t="array" ref="AO29">_xlfn.SINGLE(_xlfn.IFNA(IF($M$2="",VLOOKUP(ROW(AN25),'Danh Sách NV'!$B:$AC,10,0),VLOOKUP(ROW('Thẻ NV'!AN25)&amp;'Thẻ NV'!$M$2:$O$3,'Danh Sách NV'!$A:$AC,11,0)),""))</f>
        <v/>
      </c>
      <c r="AP29" s="13">
        <f t="array" ref="AP29">_xlfn.SINGLE(_xlfn.IFNA(IF($M$2="",VLOOKUP(ROW(AO25),'Danh Sách NV'!$B:$AC,28,0),VLOOKUP(ROW('Thẻ NV'!AO25)&amp;'Thẻ NV'!$M$2:$O$3,'Danh Sách NV'!$A:$AC,29,0)),""))</f>
        <v/>
      </c>
    </row>
    <row r="30">
      <c r="B30" s="45" t="n"/>
      <c r="F30" s="46" t="n"/>
      <c r="H30" s="45" t="n"/>
      <c r="L30" s="46" t="n"/>
      <c r="N30" s="45" t="n"/>
      <c r="R30" s="46" t="n"/>
      <c r="T30" s="45" t="n"/>
      <c r="X30" s="46" t="n"/>
      <c r="Z30" s="45" t="n"/>
      <c r="AD30" s="46" t="n"/>
      <c r="AJ30" s="11">
        <f>IF(AK30="","",ROW()-4)</f>
        <v/>
      </c>
      <c r="AK30" s="13">
        <f t="array" ref="AK30">_xlfn.SINGLE(IFERROR(IF($M$2="",VLOOKUP(ROW(AJ26),'Danh Sách NV'!$B:$AC,2,0),VLOOKUP(ROW(AJ26)&amp;'Thẻ NV'!$M$2:$O$3,'Danh Sách NV'!$A:$AC,3,0)),""))</f>
        <v/>
      </c>
      <c r="AL30" s="13">
        <f t="array" ref="AL30">_xlfn.SINGLE(IFERROR(IF($M$2="",VLOOKUP(ROW(AK26),'Danh Sách NV'!$B:$AC,3,0),VLOOKUP(ROW('Thẻ NV'!AK26)&amp;'Thẻ NV'!$M$2:$O$3,'Danh Sách NV'!$A:$AC,4,0)),""))</f>
        <v/>
      </c>
      <c r="AM30" s="13">
        <f t="array" ref="AM30">_xlfn.SINGLE(_xlfn.IFNA(IF($M$2="",VLOOKUP(ROW(AL26),'Danh Sách NV'!$B:$AC,4,0),VLOOKUP(ROW('Thẻ NV'!AL26)&amp;'Thẻ NV'!$M$2:$O$3,'Danh Sách NV'!$A:$AC,5,0)),""))</f>
        <v/>
      </c>
      <c r="AN30" s="13">
        <f t="array" ref="AN30">_xlfn.SINGLE(_xlfn.IFNA(IF($M$2="",VLOOKUP(ROW(AM26),'Danh Sách NV'!$B:$AC,7,0),VLOOKUP(ROW('Thẻ NV'!AM26)&amp;'Thẻ NV'!$M$2:$O$3,'Danh Sách NV'!$A:$AC,8,0)),""))</f>
        <v/>
      </c>
      <c r="AO30" s="16">
        <f t="array" ref="AO30">_xlfn.SINGLE(_xlfn.IFNA(IF($M$2="",VLOOKUP(ROW(AN26),'Danh Sách NV'!$B:$AC,10,0),VLOOKUP(ROW('Thẻ NV'!AN26)&amp;'Thẻ NV'!$M$2:$O$3,'Danh Sách NV'!$A:$AC,11,0)),""))</f>
        <v/>
      </c>
      <c r="AP30" s="13">
        <f t="array" ref="AP30">_xlfn.SINGLE(_xlfn.IFNA(IF($M$2="",VLOOKUP(ROW(AO26),'Danh Sách NV'!$B:$AC,28,0),VLOOKUP(ROW('Thẻ NV'!AO26)&amp;'Thẻ NV'!$M$2:$O$3,'Danh Sách NV'!$A:$AC,29,0)),""))</f>
        <v/>
      </c>
    </row>
    <row r="31">
      <c r="B31" s="45" t="n"/>
      <c r="F31" s="46" t="n"/>
      <c r="H31" s="45" t="n"/>
      <c r="L31" s="46" t="n"/>
      <c r="N31" s="45" t="n"/>
      <c r="R31" s="46" t="n"/>
      <c r="T31" s="45" t="n"/>
      <c r="X31" s="46" t="n"/>
      <c r="Z31" s="45" t="n"/>
      <c r="AD31" s="46" t="n"/>
      <c r="AJ31" s="11">
        <f>IF(AK31="","",ROW()-4)</f>
        <v/>
      </c>
      <c r="AK31" s="13">
        <f t="array" ref="AK31">_xlfn.SINGLE(IFERROR(IF($M$2="",VLOOKUP(ROW(AJ27),'Danh Sách NV'!$B:$AC,2,0),VLOOKUP(ROW(AJ27)&amp;'Thẻ NV'!$M$2:$O$3,'Danh Sách NV'!$A:$AC,3,0)),""))</f>
        <v/>
      </c>
      <c r="AL31" s="13">
        <f t="array" ref="AL31">_xlfn.SINGLE(IFERROR(IF($M$2="",VLOOKUP(ROW(AK27),'Danh Sách NV'!$B:$AC,3,0),VLOOKUP(ROW('Thẻ NV'!AK27)&amp;'Thẻ NV'!$M$2:$O$3,'Danh Sách NV'!$A:$AC,4,0)),""))</f>
        <v/>
      </c>
      <c r="AM31" s="13">
        <f t="array" ref="AM31">_xlfn.SINGLE(_xlfn.IFNA(IF($M$2="",VLOOKUP(ROW(AL27),'Danh Sách NV'!$B:$AC,4,0),VLOOKUP(ROW('Thẻ NV'!AL27)&amp;'Thẻ NV'!$M$2:$O$3,'Danh Sách NV'!$A:$AC,5,0)),""))</f>
        <v/>
      </c>
      <c r="AN31" s="13">
        <f t="array" ref="AN31">_xlfn.SINGLE(_xlfn.IFNA(IF($M$2="",VLOOKUP(ROW(AM27),'Danh Sách NV'!$B:$AC,7,0),VLOOKUP(ROW('Thẻ NV'!AM27)&amp;'Thẻ NV'!$M$2:$O$3,'Danh Sách NV'!$A:$AC,8,0)),""))</f>
        <v/>
      </c>
      <c r="AO31" s="16">
        <f t="array" ref="AO31">_xlfn.SINGLE(_xlfn.IFNA(IF($M$2="",VLOOKUP(ROW(AN27),'Danh Sách NV'!$B:$AC,10,0),VLOOKUP(ROW('Thẻ NV'!AN27)&amp;'Thẻ NV'!$M$2:$O$3,'Danh Sách NV'!$A:$AC,11,0)),""))</f>
        <v/>
      </c>
      <c r="AP31" s="13">
        <f t="array" ref="AP31">_xlfn.SINGLE(_xlfn.IFNA(IF($M$2="",VLOOKUP(ROW(AO27),'Danh Sách NV'!$B:$AC,28,0),VLOOKUP(ROW('Thẻ NV'!AO27)&amp;'Thẻ NV'!$M$2:$O$3,'Danh Sách NV'!$A:$AC,29,0)),""))</f>
        <v/>
      </c>
    </row>
    <row r="32">
      <c r="B32" s="45" t="n"/>
      <c r="F32" s="46" t="n"/>
      <c r="H32" s="45" t="n"/>
      <c r="L32" s="46" t="n"/>
      <c r="N32" s="45" t="n"/>
      <c r="R32" s="46" t="n"/>
      <c r="T32" s="45" t="n"/>
      <c r="X32" s="46" t="n"/>
      <c r="Z32" s="45" t="n"/>
      <c r="AD32" s="46" t="n"/>
      <c r="AJ32" s="11">
        <f>IF(AK32="","",ROW()-4)</f>
        <v/>
      </c>
      <c r="AK32" s="13">
        <f t="array" ref="AK32">_xlfn.SINGLE(IFERROR(IF($M$2="",VLOOKUP(ROW(AJ28),'Danh Sách NV'!$B:$AC,2,0),VLOOKUP(ROW(AJ28)&amp;'Thẻ NV'!$M$2:$O$3,'Danh Sách NV'!$A:$AC,3,0)),""))</f>
        <v/>
      </c>
      <c r="AL32" s="13">
        <f t="array" ref="AL32">_xlfn.SINGLE(IFERROR(IF($M$2="",VLOOKUP(ROW(AK28),'Danh Sách NV'!$B:$AC,3,0),VLOOKUP(ROW('Thẻ NV'!AK28)&amp;'Thẻ NV'!$M$2:$O$3,'Danh Sách NV'!$A:$AC,4,0)),""))</f>
        <v/>
      </c>
      <c r="AM32" s="13">
        <f t="array" ref="AM32">_xlfn.SINGLE(_xlfn.IFNA(IF($M$2="",VLOOKUP(ROW(AL28),'Danh Sách NV'!$B:$AC,4,0),VLOOKUP(ROW('Thẻ NV'!AL28)&amp;'Thẻ NV'!$M$2:$O$3,'Danh Sách NV'!$A:$AC,5,0)),""))</f>
        <v/>
      </c>
      <c r="AN32" s="13">
        <f t="array" ref="AN32">_xlfn.SINGLE(_xlfn.IFNA(IF($M$2="",VLOOKUP(ROW(AM28),'Danh Sách NV'!$B:$AC,7,0),VLOOKUP(ROW('Thẻ NV'!AM28)&amp;'Thẻ NV'!$M$2:$O$3,'Danh Sách NV'!$A:$AC,8,0)),""))</f>
        <v/>
      </c>
      <c r="AO32" s="16">
        <f t="array" ref="AO32">_xlfn.SINGLE(_xlfn.IFNA(IF($M$2="",VLOOKUP(ROW(AN28),'Danh Sách NV'!$B:$AC,10,0),VLOOKUP(ROW('Thẻ NV'!AN28)&amp;'Thẻ NV'!$M$2:$O$3,'Danh Sách NV'!$A:$AC,11,0)),""))</f>
        <v/>
      </c>
      <c r="AP32" s="13">
        <f t="array" ref="AP32">_xlfn.SINGLE(_xlfn.IFNA(IF($M$2="",VLOOKUP(ROW(AO28),'Danh Sách NV'!$B:$AC,28,0),VLOOKUP(ROW('Thẻ NV'!AO28)&amp;'Thẻ NV'!$M$2:$O$3,'Danh Sách NV'!$A:$AC,29,0)),""))</f>
        <v/>
      </c>
    </row>
    <row r="33">
      <c r="B33" s="45" t="n"/>
      <c r="F33" s="46" t="n"/>
      <c r="H33" s="45" t="n"/>
      <c r="L33" s="46" t="n"/>
      <c r="N33" s="45" t="n"/>
      <c r="R33" s="46" t="n"/>
      <c r="T33" s="45" t="n"/>
      <c r="X33" s="46" t="n"/>
      <c r="Z33" s="45" t="n"/>
      <c r="AD33" s="46" t="n"/>
      <c r="AJ33" s="11">
        <f>IF(AK33="","",ROW()-4)</f>
        <v/>
      </c>
      <c r="AK33" s="13">
        <f t="array" ref="AK33">_xlfn.SINGLE(IFERROR(IF($M$2="",VLOOKUP(ROW(AJ29),'Danh Sách NV'!$B:$AC,2,0),VLOOKUP(ROW(AJ29)&amp;'Thẻ NV'!$M$2:$O$3,'Danh Sách NV'!$A:$AC,3,0)),""))</f>
        <v/>
      </c>
      <c r="AL33" s="13">
        <f t="array" ref="AL33">_xlfn.SINGLE(IFERROR(IF($M$2="",VLOOKUP(ROW(AK29),'Danh Sách NV'!$B:$AC,3,0),VLOOKUP(ROW('Thẻ NV'!AK29)&amp;'Thẻ NV'!$M$2:$O$3,'Danh Sách NV'!$A:$AC,4,0)),""))</f>
        <v/>
      </c>
      <c r="AM33" s="13">
        <f t="array" ref="AM33">_xlfn.SINGLE(_xlfn.IFNA(IF($M$2="",VLOOKUP(ROW(AL29),'Danh Sách NV'!$B:$AC,4,0),VLOOKUP(ROW('Thẻ NV'!AL29)&amp;'Thẻ NV'!$M$2:$O$3,'Danh Sách NV'!$A:$AC,5,0)),""))</f>
        <v/>
      </c>
      <c r="AN33" s="13">
        <f t="array" ref="AN33">_xlfn.SINGLE(_xlfn.IFNA(IF($M$2="",VLOOKUP(ROW(AM29),'Danh Sách NV'!$B:$AC,7,0),VLOOKUP(ROW('Thẻ NV'!AM29)&amp;'Thẻ NV'!$M$2:$O$3,'Danh Sách NV'!$A:$AC,8,0)),""))</f>
        <v/>
      </c>
      <c r="AO33" s="16">
        <f t="array" ref="AO33">_xlfn.SINGLE(_xlfn.IFNA(IF($M$2="",VLOOKUP(ROW(AN29),'Danh Sách NV'!$B:$AC,10,0),VLOOKUP(ROW('Thẻ NV'!AN29)&amp;'Thẻ NV'!$M$2:$O$3,'Danh Sách NV'!$A:$AC,11,0)),""))</f>
        <v/>
      </c>
      <c r="AP33" s="13">
        <f t="array" ref="AP33">_xlfn.SINGLE(_xlfn.IFNA(IF($M$2="",VLOOKUP(ROW(AO29),'Danh Sách NV'!$B:$AC,28,0),VLOOKUP(ROW('Thẻ NV'!AO29)&amp;'Thẻ NV'!$M$2:$O$3,'Danh Sách NV'!$A:$AC,29,0)),""))</f>
        <v/>
      </c>
    </row>
    <row r="34">
      <c r="B34" s="45" t="n"/>
      <c r="F34" s="46" t="n"/>
      <c r="H34" s="45" t="n"/>
      <c r="L34" s="46" t="n"/>
      <c r="N34" s="45" t="n"/>
      <c r="R34" s="46" t="n"/>
      <c r="T34" s="45" t="n"/>
      <c r="X34" s="46" t="n"/>
      <c r="Z34" s="45" t="n"/>
      <c r="AD34" s="46" t="n"/>
      <c r="AJ34" s="11">
        <f>IF(AK34="","",ROW()-4)</f>
        <v/>
      </c>
      <c r="AK34" s="13">
        <f t="array" ref="AK34">_xlfn.SINGLE(IFERROR(IF($M$2="",VLOOKUP(ROW(AJ30),'Danh Sách NV'!$B:$AC,2,0),VLOOKUP(ROW(AJ30)&amp;'Thẻ NV'!$M$2:$O$3,'Danh Sách NV'!$A:$AC,3,0)),""))</f>
        <v/>
      </c>
      <c r="AL34" s="13">
        <f t="array" ref="AL34">_xlfn.SINGLE(IFERROR(IF($M$2="",VLOOKUP(ROW(AK30),'Danh Sách NV'!$B:$AC,3,0),VLOOKUP(ROW('Thẻ NV'!AK30)&amp;'Thẻ NV'!$M$2:$O$3,'Danh Sách NV'!$A:$AC,4,0)),""))</f>
        <v/>
      </c>
      <c r="AM34" s="13">
        <f t="array" ref="AM34">_xlfn.SINGLE(_xlfn.IFNA(IF($M$2="",VLOOKUP(ROW(AL30),'Danh Sách NV'!$B:$AC,4,0),VLOOKUP(ROW('Thẻ NV'!AL30)&amp;'Thẻ NV'!$M$2:$O$3,'Danh Sách NV'!$A:$AC,5,0)),""))</f>
        <v/>
      </c>
      <c r="AN34" s="13">
        <f t="array" ref="AN34">_xlfn.SINGLE(_xlfn.IFNA(IF($M$2="",VLOOKUP(ROW(AM30),'Danh Sách NV'!$B:$AC,7,0),VLOOKUP(ROW('Thẻ NV'!AM30)&amp;'Thẻ NV'!$M$2:$O$3,'Danh Sách NV'!$A:$AC,8,0)),""))</f>
        <v/>
      </c>
      <c r="AO34" s="16">
        <f t="array" ref="AO34">_xlfn.SINGLE(_xlfn.IFNA(IF($M$2="",VLOOKUP(ROW(AN30),'Danh Sách NV'!$B:$AC,10,0),VLOOKUP(ROW('Thẻ NV'!AN30)&amp;'Thẻ NV'!$M$2:$O$3,'Danh Sách NV'!$A:$AC,11,0)),""))</f>
        <v/>
      </c>
      <c r="AP34" s="13">
        <f t="array" ref="AP34">_xlfn.SINGLE(_xlfn.IFNA(IF($M$2="",VLOOKUP(ROW(AO30),'Danh Sách NV'!$B:$AC,28,0),VLOOKUP(ROW('Thẻ NV'!AO30)&amp;'Thẻ NV'!$M$2:$O$3,'Danh Sách NV'!$A:$AC,29,0)),""))</f>
        <v/>
      </c>
    </row>
    <row r="35">
      <c r="B35" s="45" t="n"/>
      <c r="F35" s="46" t="n"/>
      <c r="H35" s="45" t="n"/>
      <c r="L35" s="46" t="n"/>
      <c r="N35" s="45" t="n"/>
      <c r="R35" s="46" t="n"/>
      <c r="T35" s="45" t="n"/>
      <c r="X35" s="46" t="n"/>
      <c r="Z35" s="45" t="n"/>
      <c r="AD35" s="46" t="n"/>
      <c r="AJ35" s="11">
        <f>IF(AK35="","",ROW()-4)</f>
        <v/>
      </c>
      <c r="AK35" s="13">
        <f t="array" ref="AK35">_xlfn.SINGLE(IFERROR(IF($M$2="",VLOOKUP(ROW(AJ31),'Danh Sách NV'!$B:$AC,2,0),VLOOKUP(ROW(AJ31)&amp;'Thẻ NV'!$M$2:$O$3,'Danh Sách NV'!$A:$AC,3,0)),""))</f>
        <v/>
      </c>
      <c r="AL35" s="13">
        <f t="array" ref="AL35">_xlfn.SINGLE(IFERROR(IF($M$2="",VLOOKUP(ROW(AK31),'Danh Sách NV'!$B:$AC,3,0),VLOOKUP(ROW('Thẻ NV'!AK31)&amp;'Thẻ NV'!$M$2:$O$3,'Danh Sách NV'!$A:$AC,4,0)),""))</f>
        <v/>
      </c>
      <c r="AM35" s="13">
        <f t="array" ref="AM35">_xlfn.SINGLE(_xlfn.IFNA(IF($M$2="",VLOOKUP(ROW(AL31),'Danh Sách NV'!$B:$AC,4,0),VLOOKUP(ROW('Thẻ NV'!AL31)&amp;'Thẻ NV'!$M$2:$O$3,'Danh Sách NV'!$A:$AC,5,0)),""))</f>
        <v/>
      </c>
      <c r="AN35" s="13">
        <f t="array" ref="AN35">_xlfn.SINGLE(_xlfn.IFNA(IF($M$2="",VLOOKUP(ROW(AM31),'Danh Sách NV'!$B:$AC,7,0),VLOOKUP(ROW('Thẻ NV'!AM31)&amp;'Thẻ NV'!$M$2:$O$3,'Danh Sách NV'!$A:$AC,8,0)),""))</f>
        <v/>
      </c>
      <c r="AO35" s="16">
        <f t="array" ref="AO35">_xlfn.SINGLE(_xlfn.IFNA(IF($M$2="",VLOOKUP(ROW(AN31),'Danh Sách NV'!$B:$AC,10,0),VLOOKUP(ROW('Thẻ NV'!AN31)&amp;'Thẻ NV'!$M$2:$O$3,'Danh Sách NV'!$A:$AC,11,0)),""))</f>
        <v/>
      </c>
      <c r="AP35" s="13">
        <f t="array" ref="AP35">_xlfn.SINGLE(_xlfn.IFNA(IF($M$2="",VLOOKUP(ROW(AO31),'Danh Sách NV'!$B:$AC,28,0),VLOOKUP(ROW('Thẻ NV'!AO31)&amp;'Thẻ NV'!$M$2:$O$3,'Danh Sách NV'!$A:$AC,29,0)),""))</f>
        <v/>
      </c>
    </row>
    <row r="36">
      <c r="B36" s="45" t="n"/>
      <c r="F36" s="46" t="n"/>
      <c r="H36" s="45" t="n"/>
      <c r="L36" s="46" t="n"/>
      <c r="N36" s="45" t="n"/>
      <c r="R36" s="46" t="n"/>
      <c r="T36" s="45" t="n"/>
      <c r="X36" s="46" t="n"/>
      <c r="Z36" s="45" t="n"/>
      <c r="AD36" s="46" t="n"/>
      <c r="AJ36" s="11">
        <f>IF(AK36="","",ROW()-4)</f>
        <v/>
      </c>
      <c r="AK36" s="13">
        <f t="array" ref="AK36">_xlfn.SINGLE(IFERROR(IF($M$2="",VLOOKUP(ROW(AJ32),'Danh Sách NV'!$B:$AC,2,0),VLOOKUP(ROW(AJ32)&amp;'Thẻ NV'!$M$2:$O$3,'Danh Sách NV'!$A:$AC,3,0)),""))</f>
        <v/>
      </c>
      <c r="AL36" s="13">
        <f t="array" ref="AL36">_xlfn.SINGLE(IFERROR(IF($M$2="",VLOOKUP(ROW(AK32),'Danh Sách NV'!$B:$AC,3,0),VLOOKUP(ROW('Thẻ NV'!AK32)&amp;'Thẻ NV'!$M$2:$O$3,'Danh Sách NV'!$A:$AC,4,0)),""))</f>
        <v/>
      </c>
      <c r="AM36" s="13">
        <f t="array" ref="AM36">_xlfn.SINGLE(_xlfn.IFNA(IF($M$2="",VLOOKUP(ROW(AL32),'Danh Sách NV'!$B:$AC,4,0),VLOOKUP(ROW('Thẻ NV'!AL32)&amp;'Thẻ NV'!$M$2:$O$3,'Danh Sách NV'!$A:$AC,5,0)),""))</f>
        <v/>
      </c>
      <c r="AN36" s="13">
        <f t="array" ref="AN36">_xlfn.SINGLE(_xlfn.IFNA(IF($M$2="",VLOOKUP(ROW(AM32),'Danh Sách NV'!$B:$AC,7,0),VLOOKUP(ROW('Thẻ NV'!AM32)&amp;'Thẻ NV'!$M$2:$O$3,'Danh Sách NV'!$A:$AC,8,0)),""))</f>
        <v/>
      </c>
      <c r="AO36" s="16">
        <f t="array" ref="AO36">_xlfn.SINGLE(_xlfn.IFNA(IF($M$2="",VLOOKUP(ROW(AN32),'Danh Sách NV'!$B:$AC,10,0),VLOOKUP(ROW('Thẻ NV'!AN32)&amp;'Thẻ NV'!$M$2:$O$3,'Danh Sách NV'!$A:$AC,11,0)),""))</f>
        <v/>
      </c>
      <c r="AP36" s="13">
        <f t="array" ref="AP36">_xlfn.SINGLE(_xlfn.IFNA(IF($M$2="",VLOOKUP(ROW(AO32),'Danh Sách NV'!$B:$AC,28,0),VLOOKUP(ROW('Thẻ NV'!AO32)&amp;'Thẻ NV'!$M$2:$O$3,'Danh Sách NV'!$A:$AC,29,0)),""))</f>
        <v/>
      </c>
    </row>
    <row r="37" customFormat="1" s="17">
      <c r="B37" s="47" t="n"/>
      <c r="C37" s="48">
        <f>IFERROR(VLOOKUP(E37,$AJ$5:$AP$112,2,0),"")</f>
        <v/>
      </c>
      <c r="D37" s="48" t="n"/>
      <c r="E37" s="48" t="n">
        <v>6</v>
      </c>
      <c r="F37" s="49" t="n"/>
      <c r="H37" s="47" t="n"/>
      <c r="I37" s="48">
        <f>IFERROR(VLOOKUP(K37,$AJ$5:$AP$112,2,0),"")</f>
        <v/>
      </c>
      <c r="J37" s="48" t="n"/>
      <c r="K37" s="48">
        <f>E37+1</f>
        <v/>
      </c>
      <c r="L37" s="49" t="n"/>
      <c r="N37" s="47" t="n"/>
      <c r="O37" s="48">
        <f>IFERROR(VLOOKUP(Q37,$AJ$5:$AP$112,2,0),"")</f>
        <v/>
      </c>
      <c r="P37" s="48" t="n"/>
      <c r="Q37" s="48">
        <f>K37+1</f>
        <v/>
      </c>
      <c r="R37" s="49" t="n"/>
      <c r="T37" s="47" t="n"/>
      <c r="U37" s="48">
        <f>IFERROR(VLOOKUP(W37,$AJ$5:$AP$112,2,0),"")</f>
        <v/>
      </c>
      <c r="V37" s="48" t="n"/>
      <c r="W37" s="48">
        <f>Q37+1</f>
        <v/>
      </c>
      <c r="X37" s="49" t="n"/>
      <c r="Z37" s="47" t="n"/>
      <c r="AA37" s="48">
        <f>IFERROR(VLOOKUP(AC37,$AJ$5:$AP$112,2,0),"")</f>
        <v/>
      </c>
      <c r="AB37" s="48" t="n"/>
      <c r="AC37" s="48">
        <f>W37+1</f>
        <v/>
      </c>
      <c r="AD37" s="49" t="n"/>
      <c r="AJ37" s="17">
        <f>IF(AK37="","",ROW()-4)</f>
        <v/>
      </c>
      <c r="AK37" s="18">
        <f t="array" ref="AK37">_xlfn.SINGLE(IFERROR(IF($M$2="",VLOOKUP(ROW(AJ33),'Danh Sách NV'!$B:$AC,2,0),VLOOKUP(ROW(AJ33)&amp;'Thẻ NV'!$M$2:$O$3,'Danh Sách NV'!$A:$AC,3,0)),""))</f>
        <v/>
      </c>
      <c r="AL37" s="18">
        <f t="array" ref="AL37">_xlfn.SINGLE(IFERROR(IF($M$2="",VLOOKUP(ROW(AK33),'Danh Sách NV'!$B:$AC,3,0),VLOOKUP(ROW('Thẻ NV'!AK33)&amp;'Thẻ NV'!$M$2:$O$3,'Danh Sách NV'!$A:$AC,4,0)),""))</f>
        <v/>
      </c>
      <c r="AM37" s="18">
        <f t="array" ref="AM37">_xlfn.SINGLE(_xlfn.IFNA(IF($M$2="",VLOOKUP(ROW(AL33),'Danh Sách NV'!$B:$AC,4,0),VLOOKUP(ROW('Thẻ NV'!AL33)&amp;'Thẻ NV'!$M$2:$O$3,'Danh Sách NV'!$A:$AC,5,0)),""))</f>
        <v/>
      </c>
      <c r="AN37" s="18">
        <f t="array" ref="AN37">_xlfn.SINGLE(_xlfn.IFNA(IF($M$2="",VLOOKUP(ROW(AM33),'Danh Sách NV'!$B:$AC,7,0),VLOOKUP(ROW('Thẻ NV'!AM33)&amp;'Thẻ NV'!$M$2:$O$3,'Danh Sách NV'!$A:$AC,8,0)),""))</f>
        <v/>
      </c>
      <c r="AO37" s="19">
        <f t="array" ref="AO37">_xlfn.SINGLE(_xlfn.IFNA(IF($M$2="",VLOOKUP(ROW(AN33),'Danh Sách NV'!$B:$AC,10,0),VLOOKUP(ROW('Thẻ NV'!AN33)&amp;'Thẻ NV'!$M$2:$O$3,'Danh Sách NV'!$A:$AC,11,0)),""))</f>
        <v/>
      </c>
      <c r="AP37" s="18">
        <f t="array" ref="AP37">_xlfn.SINGLE(_xlfn.IFNA(IF($M$2="",VLOOKUP(ROW(AO33),'Danh Sách NV'!$B:$AC,28,0),VLOOKUP(ROW('Thẻ NV'!AO33)&amp;'Thẻ NV'!$M$2:$O$3,'Danh Sách NV'!$A:$AC,29,0)),""))</f>
        <v/>
      </c>
    </row>
    <row r="38" ht="23.25" customHeight="1">
      <c r="B38" s="45" t="n"/>
      <c r="C38" s="50">
        <f>IFERROR(VLOOKUP(E37,$AJ$5:$AP$112,3,0)&amp;" - "&amp;VLOOKUP(E37,$AJ$5:$AP$112,2,0),"")</f>
        <v/>
      </c>
      <c r="F38" s="46" t="n"/>
      <c r="H38" s="45" t="n"/>
      <c r="I38" s="50">
        <f>IFERROR(VLOOKUP(K37,$AJ$5:$AP$112,3,0)&amp;" - "&amp;VLOOKUP(K37,$AJ$5:$AP$112,2,0),"")</f>
        <v/>
      </c>
      <c r="L38" s="46" t="n"/>
      <c r="N38" s="45" t="n"/>
      <c r="O38" s="50">
        <f>IFERROR(VLOOKUP(Q37,$AJ$5:$AP$112,3,0)&amp;" - "&amp;VLOOKUP(Q37,$AJ$5:$AP$112,2,0),"")</f>
        <v/>
      </c>
      <c r="R38" s="46" t="n"/>
      <c r="T38" s="45" t="n"/>
      <c r="U38" s="50">
        <f>IFERROR(VLOOKUP(W37,$AJ$5:$AP$112,3,0)&amp;" - "&amp;VLOOKUP(W37,$AJ$5:$AP$112,2,0),"")</f>
        <v/>
      </c>
      <c r="X38" s="46" t="n"/>
      <c r="Z38" s="45" t="n"/>
      <c r="AA38" s="50">
        <f>IFERROR(VLOOKUP(AC37,$AJ$5:$AP$112,3,0)&amp;" - "&amp;VLOOKUP(AC37,$AJ$5:$AP$112,2,0),"")</f>
        <v/>
      </c>
      <c r="AD38" s="46" t="n"/>
      <c r="AJ38" s="11">
        <f>IF(AK38="","",ROW()-4)</f>
        <v/>
      </c>
      <c r="AK38" s="13">
        <f t="array" ref="AK38">_xlfn.SINGLE(IFERROR(IF($M$2="",VLOOKUP(ROW(AJ34),'Danh Sách NV'!$B:$AC,2,0),VLOOKUP(ROW(AJ34)&amp;'Thẻ NV'!$M$2:$O$3,'Danh Sách NV'!$A:$AC,3,0)),""))</f>
        <v/>
      </c>
      <c r="AL38" s="13">
        <f t="array" ref="AL38">_xlfn.SINGLE(IFERROR(IF($M$2="",VLOOKUP(ROW(AK34),'Danh Sách NV'!$B:$AC,3,0),VLOOKUP(ROW('Thẻ NV'!AK34)&amp;'Thẻ NV'!$M$2:$O$3,'Danh Sách NV'!$A:$AC,4,0)),""))</f>
        <v/>
      </c>
      <c r="AM38" s="13">
        <f t="array" ref="AM38">_xlfn.SINGLE(_xlfn.IFNA(IF($M$2="",VLOOKUP(ROW(AL34),'Danh Sách NV'!$B:$AC,4,0),VLOOKUP(ROW('Thẻ NV'!AL34)&amp;'Thẻ NV'!$M$2:$O$3,'Danh Sách NV'!$A:$AC,5,0)),""))</f>
        <v/>
      </c>
      <c r="AN38" s="13">
        <f t="array" ref="AN38">_xlfn.SINGLE(_xlfn.IFNA(IF($M$2="",VLOOKUP(ROW(AM34),'Danh Sách NV'!$B:$AC,7,0),VLOOKUP(ROW('Thẻ NV'!AM34)&amp;'Thẻ NV'!$M$2:$O$3,'Danh Sách NV'!$A:$AC,8,0)),""))</f>
        <v/>
      </c>
      <c r="AO38" s="16">
        <f t="array" ref="AO38">_xlfn.SINGLE(_xlfn.IFNA(IF($M$2="",VLOOKUP(ROW(AN34),'Danh Sách NV'!$B:$AC,10,0),VLOOKUP(ROW('Thẻ NV'!AN34)&amp;'Thẻ NV'!$M$2:$O$3,'Danh Sách NV'!$A:$AC,11,0)),""))</f>
        <v/>
      </c>
      <c r="AP38" s="13">
        <f t="array" ref="AP38">_xlfn.SINGLE(_xlfn.IFNA(IF($M$2="",VLOOKUP(ROW(AO34),'Danh Sách NV'!$B:$AC,28,0),VLOOKUP(ROW('Thẻ NV'!AO34)&amp;'Thẻ NV'!$M$2:$O$3,'Danh Sách NV'!$A:$AC,29,0)),""))</f>
        <v/>
      </c>
    </row>
    <row r="39" ht="23.25" customHeight="1">
      <c r="B39" s="45" t="n"/>
      <c r="C39" s="51">
        <f>IFERROR(VLOOKUP(E37,$AJ$5:$AP$112,4,0),"")</f>
        <v/>
      </c>
      <c r="F39" s="46" t="n"/>
      <c r="H39" s="45" t="n"/>
      <c r="I39" s="51">
        <f>IFERROR(VLOOKUP(K37,$AJ$5:$AP$112,4,0),"")</f>
        <v/>
      </c>
      <c r="L39" s="46" t="n"/>
      <c r="N39" s="45" t="n"/>
      <c r="O39" s="51">
        <f>IFERROR(VLOOKUP(Q37,$AJ$5:$AP$112,4,0),"")</f>
        <v/>
      </c>
      <c r="R39" s="46" t="n"/>
      <c r="T39" s="45" t="n"/>
      <c r="U39" s="51">
        <f>IFERROR(VLOOKUP(W37,$AJ$5:$AP$112,4,0),"")</f>
        <v/>
      </c>
      <c r="X39" s="46" t="n"/>
      <c r="Z39" s="45" t="n"/>
      <c r="AA39" s="51">
        <f>IFERROR(VLOOKUP(AC37,$AJ$5:$AP$112,4,0),"")</f>
        <v/>
      </c>
      <c r="AD39" s="46" t="n"/>
      <c r="AJ39" s="11">
        <f>IF(AK39="","",ROW()-4)</f>
        <v/>
      </c>
      <c r="AK39" s="13">
        <f t="array" ref="AK39">_xlfn.SINGLE(IFERROR(IF($M$2="",VLOOKUP(ROW(AJ35),'Danh Sách NV'!$B:$AC,2,0),VLOOKUP(ROW(AJ35)&amp;'Thẻ NV'!$M$2:$O$3,'Danh Sách NV'!$A:$AC,3,0)),""))</f>
        <v/>
      </c>
      <c r="AL39" s="13">
        <f t="array" ref="AL39">_xlfn.SINGLE(IFERROR(IF($M$2="",VLOOKUP(ROW(AK35),'Danh Sách NV'!$B:$AC,3,0),VLOOKUP(ROW('Thẻ NV'!AK35)&amp;'Thẻ NV'!$M$2:$O$3,'Danh Sách NV'!$A:$AC,4,0)),""))</f>
        <v/>
      </c>
      <c r="AM39" s="13">
        <f t="array" ref="AM39">_xlfn.SINGLE(_xlfn.IFNA(IF($M$2="",VLOOKUP(ROW(AL35),'Danh Sách NV'!$B:$AC,4,0),VLOOKUP(ROW('Thẻ NV'!AL35)&amp;'Thẻ NV'!$M$2:$O$3,'Danh Sách NV'!$A:$AC,5,0)),""))</f>
        <v/>
      </c>
      <c r="AN39" s="13">
        <f t="array" ref="AN39">_xlfn.SINGLE(_xlfn.IFNA(IF($M$2="",VLOOKUP(ROW(AM35),'Danh Sách NV'!$B:$AC,7,0),VLOOKUP(ROW('Thẻ NV'!AM35)&amp;'Thẻ NV'!$M$2:$O$3,'Danh Sách NV'!$A:$AC,8,0)),""))</f>
        <v/>
      </c>
      <c r="AO39" s="16">
        <f t="array" ref="AO39">_xlfn.SINGLE(_xlfn.IFNA(IF($M$2="",VLOOKUP(ROW(AN35),'Danh Sách NV'!$B:$AC,10,0),VLOOKUP(ROW('Thẻ NV'!AN35)&amp;'Thẻ NV'!$M$2:$O$3,'Danh Sách NV'!$A:$AC,11,0)),""))</f>
        <v/>
      </c>
      <c r="AP39" s="13">
        <f t="array" ref="AP39">_xlfn.SINGLE(_xlfn.IFNA(IF($M$2="",VLOOKUP(ROW(AO35),'Danh Sách NV'!$B:$AC,28,0),VLOOKUP(ROW('Thẻ NV'!AO35)&amp;'Thẻ NV'!$M$2:$O$3,'Danh Sách NV'!$A:$AC,29,0)),""))</f>
        <v/>
      </c>
    </row>
    <row r="40" ht="23.25" customHeight="1">
      <c r="B40" s="45" t="n"/>
      <c r="C40" s="51">
        <f>IFERROR(VLOOKUP(E37,$AJ$5:$AP$112,5,0),"")</f>
        <v/>
      </c>
      <c r="F40" s="46" t="n"/>
      <c r="H40" s="45" t="n"/>
      <c r="I40" s="51">
        <f>IFERROR(VLOOKUP(K37,$AJ$5:$AP$112,5,0),"")</f>
        <v/>
      </c>
      <c r="L40" s="46" t="n"/>
      <c r="N40" s="45" t="n"/>
      <c r="O40" s="51">
        <f>IFERROR(VLOOKUP(Q37,$AJ$5:$AP$112,5,0),"")</f>
        <v/>
      </c>
      <c r="R40" s="46" t="n"/>
      <c r="T40" s="45" t="n"/>
      <c r="U40" s="51">
        <f>IFERROR(VLOOKUP(W37,$AJ$5:$AP$112,5,0),"")</f>
        <v/>
      </c>
      <c r="X40" s="46" t="n"/>
      <c r="Z40" s="45" t="n"/>
      <c r="AA40" s="51">
        <f>IFERROR(VLOOKUP(AC37,$AJ$5:$AP$112,5,0),"")</f>
        <v/>
      </c>
      <c r="AD40" s="46" t="n"/>
      <c r="AJ40" s="11">
        <f>IF(AK40="","",ROW()-4)</f>
        <v/>
      </c>
      <c r="AK40" s="13">
        <f t="array" ref="AK40">_xlfn.SINGLE(IFERROR(IF($M$2="",VLOOKUP(ROW(AJ36),'Danh Sách NV'!$B:$AC,2,0),VLOOKUP(ROW(AJ36)&amp;'Thẻ NV'!$M$2:$O$3,'Danh Sách NV'!$A:$AC,3,0)),""))</f>
        <v/>
      </c>
      <c r="AL40" s="13">
        <f t="array" ref="AL40">_xlfn.SINGLE(IFERROR(IF($M$2="",VLOOKUP(ROW(AK36),'Danh Sách NV'!$B:$AC,3,0),VLOOKUP(ROW('Thẻ NV'!AK36)&amp;'Thẻ NV'!$M$2:$O$3,'Danh Sách NV'!$A:$AC,4,0)),""))</f>
        <v/>
      </c>
      <c r="AM40" s="13">
        <f t="array" ref="AM40">_xlfn.SINGLE(_xlfn.IFNA(IF($M$2="",VLOOKUP(ROW(AL36),'Danh Sách NV'!$B:$AC,4,0),VLOOKUP(ROW('Thẻ NV'!AL36)&amp;'Thẻ NV'!$M$2:$O$3,'Danh Sách NV'!$A:$AC,5,0)),""))</f>
        <v/>
      </c>
      <c r="AN40" s="13">
        <f t="array" ref="AN40">_xlfn.SINGLE(_xlfn.IFNA(IF($M$2="",VLOOKUP(ROW(AM36),'Danh Sách NV'!$B:$AC,7,0),VLOOKUP(ROW('Thẻ NV'!AM36)&amp;'Thẻ NV'!$M$2:$O$3,'Danh Sách NV'!$A:$AC,8,0)),""))</f>
        <v/>
      </c>
      <c r="AO40" s="16">
        <f t="array" ref="AO40">_xlfn.SINGLE(_xlfn.IFNA(IF($M$2="",VLOOKUP(ROW(AN36),'Danh Sách NV'!$B:$AC,10,0),VLOOKUP(ROW('Thẻ NV'!AN36)&amp;'Thẻ NV'!$M$2:$O$3,'Danh Sách NV'!$A:$AC,11,0)),""))</f>
        <v/>
      </c>
      <c r="AP40" s="13">
        <f t="array" ref="AP40">_xlfn.SINGLE(_xlfn.IFNA(IF($M$2="",VLOOKUP(ROW(AO36),'Danh Sách NV'!$B:$AC,28,0),VLOOKUP(ROW('Thẻ NV'!AO36)&amp;'Thẻ NV'!$M$2:$O$3,'Danh Sách NV'!$A:$AC,29,0)),""))</f>
        <v/>
      </c>
    </row>
    <row r="41" ht="23.25" customHeight="1">
      <c r="B41" s="45" t="n"/>
      <c r="C41" s="51">
        <f>IFERROR(TEXT(VLOOKUP(E37,$AJ$5:$AP$112,6,0),"dd/mm/yyyy"),"")</f>
        <v/>
      </c>
      <c r="F41" s="46" t="n"/>
      <c r="H41" s="45" t="n"/>
      <c r="I41" s="51">
        <f>IFERROR(TEXT(VLOOKUP(K37,$AJ$5:$AP$112,6,0),"dd/mm/yyyy"),"")</f>
        <v/>
      </c>
      <c r="L41" s="46" t="n"/>
      <c r="N41" s="45" t="n"/>
      <c r="O41" s="51">
        <f>IFERROR(TEXT(VLOOKUP(Q37,$AJ$5:$AP$112,6,0),"dd/mm/yyyy"),"")</f>
        <v/>
      </c>
      <c r="R41" s="46" t="n"/>
      <c r="T41" s="45" t="n"/>
      <c r="U41" s="51">
        <f>IFERROR(TEXT(VLOOKUP(W37,$AJ$5:$AP$112,6,0),"dd/mm/yyyy"),"")</f>
        <v/>
      </c>
      <c r="X41" s="46" t="n"/>
      <c r="Z41" s="45" t="n"/>
      <c r="AA41" s="51">
        <f>IFERROR(TEXT(VLOOKUP(AC37,$AJ$5:$AP$112,6,0),"dd/mm/yyyy"),"")</f>
        <v/>
      </c>
      <c r="AD41" s="46" t="n"/>
      <c r="AJ41" s="11">
        <f>IF(AK41="","",ROW()-4)</f>
        <v/>
      </c>
      <c r="AK41" s="13">
        <f t="array" ref="AK41">_xlfn.SINGLE(IFERROR(IF($M$2="",VLOOKUP(ROW(AJ37),'Danh Sách NV'!$B:$AC,2,0),VLOOKUP(ROW(AJ37)&amp;'Thẻ NV'!$M$2:$O$3,'Danh Sách NV'!$A:$AC,3,0)),""))</f>
        <v/>
      </c>
      <c r="AL41" s="13">
        <f t="array" ref="AL41">_xlfn.SINGLE(IFERROR(IF($M$2="",VLOOKUP(ROW(AK37),'Danh Sách NV'!$B:$AC,3,0),VLOOKUP(ROW('Thẻ NV'!AK37)&amp;'Thẻ NV'!$M$2:$O$3,'Danh Sách NV'!$A:$AC,4,0)),""))</f>
        <v/>
      </c>
      <c r="AM41" s="13">
        <f t="array" ref="AM41">_xlfn.SINGLE(_xlfn.IFNA(IF($M$2="",VLOOKUP(ROW(AL37),'Danh Sách NV'!$B:$AC,4,0),VLOOKUP(ROW('Thẻ NV'!AL37)&amp;'Thẻ NV'!$M$2:$O$3,'Danh Sách NV'!$A:$AC,5,0)),""))</f>
        <v/>
      </c>
      <c r="AN41" s="13">
        <f t="array" ref="AN41">_xlfn.SINGLE(_xlfn.IFNA(IF($M$2="",VLOOKUP(ROW(AM37),'Danh Sách NV'!$B:$AC,7,0),VLOOKUP(ROW('Thẻ NV'!AM37)&amp;'Thẻ NV'!$M$2:$O$3,'Danh Sách NV'!$A:$AC,8,0)),""))</f>
        <v/>
      </c>
      <c r="AO41" s="16">
        <f t="array" ref="AO41">_xlfn.SINGLE(_xlfn.IFNA(IF($M$2="",VLOOKUP(ROW(AN37),'Danh Sách NV'!$B:$AC,10,0),VLOOKUP(ROW('Thẻ NV'!AN37)&amp;'Thẻ NV'!$M$2:$O$3,'Danh Sách NV'!$A:$AC,11,0)),""))</f>
        <v/>
      </c>
      <c r="AP41" s="13">
        <f t="array" ref="AP41">_xlfn.SINGLE(_xlfn.IFNA(IF($M$2="",VLOOKUP(ROW(AO37),'Danh Sách NV'!$B:$AC,28,0),VLOOKUP(ROW('Thẻ NV'!AO37)&amp;'Thẻ NV'!$M$2:$O$3,'Danh Sách NV'!$A:$AC,29,0)),""))</f>
        <v/>
      </c>
    </row>
    <row r="42" ht="23.25" customFormat="1" customHeight="1" s="107">
      <c r="B42" s="103" t="n"/>
      <c r="C42" s="104">
        <f>IFERROR(VLOOKUP(E37,$AJ$5:$AP$112,7,0),"")</f>
        <v/>
      </c>
      <c r="D42" s="105" t="n"/>
      <c r="E42" s="105" t="n"/>
      <c r="F42" s="106" t="n"/>
      <c r="H42" s="103" t="n"/>
      <c r="I42" s="104">
        <f>IFERROR(VLOOKUP(K37,$AJ$5:$AP$112,7,0),"")</f>
        <v/>
      </c>
      <c r="J42" s="105" t="n"/>
      <c r="K42" s="105" t="n"/>
      <c r="L42" s="106" t="n"/>
      <c r="N42" s="103" t="n"/>
      <c r="O42" s="104">
        <f>IFERROR(VLOOKUP(Q37,$AJ$5:$AP$112,7,0),"")</f>
        <v/>
      </c>
      <c r="P42" s="105" t="n"/>
      <c r="Q42" s="105" t="n"/>
      <c r="R42" s="106" t="n"/>
      <c r="T42" s="103" t="n"/>
      <c r="U42" s="104">
        <f>IFERROR(VLOOKUP(W37,$AJ$5:$AP$112,7,0),"")</f>
        <v/>
      </c>
      <c r="V42" s="105" t="n"/>
      <c r="W42" s="105" t="n"/>
      <c r="X42" s="106" t="n"/>
      <c r="Z42" s="103" t="n"/>
      <c r="AA42" s="104">
        <f>IFERROR(VLOOKUP(AC37,$AJ$5:$AP$112,7,0),"")</f>
        <v/>
      </c>
      <c r="AB42" s="105" t="n"/>
      <c r="AC42" s="105" t="n"/>
      <c r="AD42" s="106" t="n"/>
      <c r="AJ42" s="107">
        <f>IF(AK42="","",ROW()-4)</f>
        <v/>
      </c>
      <c r="AK42" s="108">
        <f t="array" ref="AK42">_xlfn.SINGLE(IFERROR(IF($M$2="",VLOOKUP(ROW(AJ38),'Danh Sách NV'!$B:$AC,2,0),VLOOKUP(ROW(AJ38)&amp;'Thẻ NV'!$M$2:$O$3,'Danh Sách NV'!$A:$AC,3,0)),""))</f>
        <v/>
      </c>
      <c r="AL42" s="108">
        <f t="array" ref="AL42">_xlfn.SINGLE(IFERROR(IF($M$2="",VLOOKUP(ROW(AK38),'Danh Sách NV'!$B:$AC,3,0),VLOOKUP(ROW('Thẻ NV'!AK38)&amp;'Thẻ NV'!$M$2:$O$3,'Danh Sách NV'!$A:$AC,4,0)),""))</f>
        <v/>
      </c>
      <c r="AM42" s="108">
        <f t="array" ref="AM42">_xlfn.SINGLE(_xlfn.IFNA(IF($M$2="",VLOOKUP(ROW(AL38),'Danh Sách NV'!$B:$AC,4,0),VLOOKUP(ROW('Thẻ NV'!AL38)&amp;'Thẻ NV'!$M$2:$O$3,'Danh Sách NV'!$A:$AC,5,0)),""))</f>
        <v/>
      </c>
      <c r="AN42" s="108">
        <f t="array" ref="AN42">_xlfn.SINGLE(_xlfn.IFNA(IF($M$2="",VLOOKUP(ROW(AM38),'Danh Sách NV'!$B:$AC,7,0),VLOOKUP(ROW('Thẻ NV'!AM38)&amp;'Thẻ NV'!$M$2:$O$3,'Danh Sách NV'!$A:$AC,8,0)),""))</f>
        <v/>
      </c>
      <c r="AO42" s="109">
        <f t="array" ref="AO42">_xlfn.SINGLE(_xlfn.IFNA(IF($M$2="",VLOOKUP(ROW(AN38),'Danh Sách NV'!$B:$AC,10,0),VLOOKUP(ROW('Thẻ NV'!AN38)&amp;'Thẻ NV'!$M$2:$O$3,'Danh Sách NV'!$A:$AC,11,0)),""))</f>
        <v/>
      </c>
      <c r="AP42" s="108">
        <f t="array" ref="AP42">_xlfn.SINGLE(_xlfn.IFNA(IF($M$2="",VLOOKUP(ROW(AO38),'Danh Sách NV'!$B:$AC,28,0),VLOOKUP(ROW('Thẻ NV'!AO38)&amp;'Thẻ NV'!$M$2:$O$3,'Danh Sách NV'!$A:$AC,29,0)),""))</f>
        <v/>
      </c>
    </row>
    <row r="43">
      <c r="AJ43" s="11">
        <f>IF(AK43="","",ROW()-4)</f>
        <v/>
      </c>
      <c r="AK43" s="13">
        <f t="array" ref="AK43">_xlfn.SINGLE(IFERROR(IF($M$2="",VLOOKUP(ROW(AJ39),'Danh Sách NV'!$B:$AC,2,0),VLOOKUP(ROW(AJ39)&amp;'Thẻ NV'!$M$2:$O$3,'Danh Sách NV'!$A:$AC,3,0)),""))</f>
        <v/>
      </c>
      <c r="AL43" s="13">
        <f t="array" ref="AL43">_xlfn.SINGLE(IFERROR(IF($M$2="",VLOOKUP(ROW(AK39),'Danh Sách NV'!$B:$AC,3,0),VLOOKUP(ROW('Thẻ NV'!AK39)&amp;'Thẻ NV'!$M$2:$O$3,'Danh Sách NV'!$A:$AC,4,0)),""))</f>
        <v/>
      </c>
      <c r="AM43" s="13">
        <f t="array" ref="AM43">_xlfn.SINGLE(_xlfn.IFNA(IF($M$2="",VLOOKUP(ROW(AL39),'Danh Sách NV'!$B:$AC,4,0),VLOOKUP(ROW('Thẻ NV'!AL39)&amp;'Thẻ NV'!$M$2:$O$3,'Danh Sách NV'!$A:$AC,5,0)),""))</f>
        <v/>
      </c>
      <c r="AN43" s="13">
        <f t="array" ref="AN43">_xlfn.SINGLE(_xlfn.IFNA(IF($M$2="",VLOOKUP(ROW(AM39),'Danh Sách NV'!$B:$AC,7,0),VLOOKUP(ROW('Thẻ NV'!AM39)&amp;'Thẻ NV'!$M$2:$O$3,'Danh Sách NV'!$A:$AC,8,0)),""))</f>
        <v/>
      </c>
      <c r="AO43" s="16">
        <f t="array" ref="AO43">_xlfn.SINGLE(_xlfn.IFNA(IF($M$2="",VLOOKUP(ROW(AN39),'Danh Sách NV'!$B:$AC,10,0),VLOOKUP(ROW('Thẻ NV'!AN39)&amp;'Thẻ NV'!$M$2:$O$3,'Danh Sách NV'!$A:$AC,11,0)),""))</f>
        <v/>
      </c>
      <c r="AP43" s="13">
        <f t="array" ref="AP43">_xlfn.SINGLE(_xlfn.IFNA(IF($M$2="",VLOOKUP(ROW(AO39),'Danh Sách NV'!$B:$AC,28,0),VLOOKUP(ROW('Thẻ NV'!AO39)&amp;'Thẻ NV'!$M$2:$O$3,'Danh Sách NV'!$A:$AC,29,0)),""))</f>
        <v/>
      </c>
    </row>
    <row r="44">
      <c r="AJ44" s="11">
        <f>IF(AK44="","",ROW()-4)</f>
        <v/>
      </c>
      <c r="AK44" s="13">
        <f t="array" ref="AK44">_xlfn.SINGLE(IFERROR(IF($M$2="",VLOOKUP(ROW(AJ40),'Danh Sách NV'!$B:$AC,2,0),VLOOKUP(ROW(AJ40)&amp;'Thẻ NV'!$M$2:$O$3,'Danh Sách NV'!$A:$AC,3,0)),""))</f>
        <v/>
      </c>
      <c r="AL44" s="13">
        <f t="array" ref="AL44">_xlfn.SINGLE(IFERROR(IF($M$2="",VLOOKUP(ROW(AK40),'Danh Sách NV'!$B:$AC,3,0),VLOOKUP(ROW('Thẻ NV'!AK40)&amp;'Thẻ NV'!$M$2:$O$3,'Danh Sách NV'!$A:$AC,4,0)),""))</f>
        <v/>
      </c>
      <c r="AM44" s="13">
        <f t="array" ref="AM44">_xlfn.SINGLE(_xlfn.IFNA(IF($M$2="",VLOOKUP(ROW(AL40),'Danh Sách NV'!$B:$AC,4,0),VLOOKUP(ROW('Thẻ NV'!AL40)&amp;'Thẻ NV'!$M$2:$O$3,'Danh Sách NV'!$A:$AC,5,0)),""))</f>
        <v/>
      </c>
      <c r="AN44" s="13">
        <f t="array" ref="AN44">_xlfn.SINGLE(_xlfn.IFNA(IF($M$2="",VLOOKUP(ROW(AM40),'Danh Sách NV'!$B:$AC,7,0),VLOOKUP(ROW('Thẻ NV'!AM40)&amp;'Thẻ NV'!$M$2:$O$3,'Danh Sách NV'!$A:$AC,8,0)),""))</f>
        <v/>
      </c>
      <c r="AO44" s="16">
        <f t="array" ref="AO44">_xlfn.SINGLE(_xlfn.IFNA(IF($M$2="",VLOOKUP(ROW(AN40),'Danh Sách NV'!$B:$AC,10,0),VLOOKUP(ROW('Thẻ NV'!AN40)&amp;'Thẻ NV'!$M$2:$O$3,'Danh Sách NV'!$A:$AC,11,0)),""))</f>
        <v/>
      </c>
      <c r="AP44" s="13">
        <f t="array" ref="AP44">_xlfn.SINGLE(_xlfn.IFNA(IF($M$2="",VLOOKUP(ROW(AO40),'Danh Sách NV'!$B:$AC,28,0),VLOOKUP(ROW('Thẻ NV'!AO40)&amp;'Thẻ NV'!$M$2:$O$3,'Danh Sách NV'!$A:$AC,29,0)),""))</f>
        <v/>
      </c>
    </row>
    <row r="45">
      <c r="B45" s="42" t="n"/>
      <c r="C45" s="43" t="n"/>
      <c r="D45" s="43" t="n"/>
      <c r="E45" s="43" t="n"/>
      <c r="F45" s="44" t="n"/>
      <c r="H45" s="42" t="n"/>
      <c r="I45" s="43" t="n"/>
      <c r="J45" s="43" t="n"/>
      <c r="K45" s="43" t="n"/>
      <c r="L45" s="44" t="n"/>
      <c r="N45" s="42" t="n"/>
      <c r="O45" s="43" t="n"/>
      <c r="P45" s="43" t="n"/>
      <c r="Q45" s="43" t="n"/>
      <c r="R45" s="44" t="n"/>
      <c r="T45" s="42" t="n"/>
      <c r="U45" s="43" t="n"/>
      <c r="V45" s="43" t="n"/>
      <c r="W45" s="43" t="n"/>
      <c r="X45" s="44" t="n"/>
      <c r="Z45" s="42" t="n"/>
      <c r="AA45" s="43" t="n"/>
      <c r="AB45" s="43" t="n"/>
      <c r="AC45" s="43" t="n"/>
      <c r="AD45" s="44" t="n"/>
      <c r="AJ45" s="11">
        <f>IF(AK45="","",ROW()-4)</f>
        <v/>
      </c>
      <c r="AK45" s="13">
        <f t="array" ref="AK45">_xlfn.SINGLE(IFERROR(IF($M$2="",VLOOKUP(ROW(AJ41),'Danh Sách NV'!$B:$AC,2,0),VLOOKUP(ROW(AJ41)&amp;'Thẻ NV'!$M$2:$O$3,'Danh Sách NV'!$A:$AC,3,0)),""))</f>
        <v/>
      </c>
      <c r="AL45" s="13">
        <f t="array" ref="AL45">_xlfn.SINGLE(IFERROR(IF($M$2="",VLOOKUP(ROW(AK41),'Danh Sách NV'!$B:$AC,3,0),VLOOKUP(ROW('Thẻ NV'!AK41)&amp;'Thẻ NV'!$M$2:$O$3,'Danh Sách NV'!$A:$AC,4,0)),""))</f>
        <v/>
      </c>
      <c r="AM45" s="13">
        <f t="array" ref="AM45">_xlfn.SINGLE(_xlfn.IFNA(IF($M$2="",VLOOKUP(ROW(AL41),'Danh Sách NV'!$B:$AC,4,0),VLOOKUP(ROW('Thẻ NV'!AL41)&amp;'Thẻ NV'!$M$2:$O$3,'Danh Sách NV'!$A:$AC,5,0)),""))</f>
        <v/>
      </c>
      <c r="AN45" s="13">
        <f t="array" ref="AN45">_xlfn.SINGLE(_xlfn.IFNA(IF($M$2="",VLOOKUP(ROW(AM41),'Danh Sách NV'!$B:$AC,7,0),VLOOKUP(ROW('Thẻ NV'!AM41)&amp;'Thẻ NV'!$M$2:$O$3,'Danh Sách NV'!$A:$AC,8,0)),""))</f>
        <v/>
      </c>
      <c r="AO45" s="16">
        <f t="array" ref="AO45">_xlfn.SINGLE(_xlfn.IFNA(IF($M$2="",VLOOKUP(ROW(AN41),'Danh Sách NV'!$B:$AC,10,0),VLOOKUP(ROW('Thẻ NV'!AN41)&amp;'Thẻ NV'!$M$2:$O$3,'Danh Sách NV'!$A:$AC,11,0)),""))</f>
        <v/>
      </c>
      <c r="AP45" s="13">
        <f t="array" ref="AP45">_xlfn.SINGLE(_xlfn.IFNA(IF($M$2="",VLOOKUP(ROW(AO41),'Danh Sách NV'!$B:$AC,28,0),VLOOKUP(ROW('Thẻ NV'!AO41)&amp;'Thẻ NV'!$M$2:$O$3,'Danh Sách NV'!$A:$AC,29,0)),""))</f>
        <v/>
      </c>
    </row>
    <row r="46">
      <c r="B46" s="45" t="n"/>
      <c r="C46" s="137">
        <f t="array" ref="C46">ChenAnh(C57)</f>
        <v/>
      </c>
      <c r="F46" s="46" t="n"/>
      <c r="H46" s="45" t="n"/>
      <c r="I46" s="137">
        <f t="array" ref="I46">ChenAnh(I57)</f>
        <v/>
      </c>
      <c r="L46" s="46" t="n"/>
      <c r="N46" s="45" t="n"/>
      <c r="O46" s="137">
        <f t="array" ref="O46">ChenAnh(O57)</f>
        <v/>
      </c>
      <c r="R46" s="46" t="n"/>
      <c r="T46" s="45" t="n"/>
      <c r="U46" s="137">
        <f t="array" ref="U46">ChenAnh(U57)</f>
        <v/>
      </c>
      <c r="X46" s="46" t="n"/>
      <c r="Z46" s="45" t="n"/>
      <c r="AA46" s="137">
        <f t="array" ref="AA46">ChenAnh(AA57)</f>
        <v/>
      </c>
      <c r="AD46" s="46" t="n"/>
      <c r="AJ46" s="11">
        <f>IF(AK46="","",ROW()-4)</f>
        <v/>
      </c>
      <c r="AK46" s="13">
        <f t="array" ref="AK46">_xlfn.SINGLE(IFERROR(IF($M$2="",VLOOKUP(ROW(AJ42),'Danh Sách NV'!$B:$AC,2,0),VLOOKUP(ROW(AJ42)&amp;'Thẻ NV'!$M$2:$O$3,'Danh Sách NV'!$A:$AC,3,0)),""))</f>
        <v/>
      </c>
      <c r="AL46" s="13">
        <f t="array" ref="AL46">_xlfn.SINGLE(IFERROR(IF($M$2="",VLOOKUP(ROW(AK42),'Danh Sách NV'!$B:$AC,3,0),VLOOKUP(ROW('Thẻ NV'!AK42)&amp;'Thẻ NV'!$M$2:$O$3,'Danh Sách NV'!$A:$AC,4,0)),""))</f>
        <v/>
      </c>
      <c r="AM46" s="13">
        <f t="array" ref="AM46">_xlfn.SINGLE(_xlfn.IFNA(IF($M$2="",VLOOKUP(ROW(AL42),'Danh Sách NV'!$B:$AC,4,0),VLOOKUP(ROW('Thẻ NV'!AL42)&amp;'Thẻ NV'!$M$2:$O$3,'Danh Sách NV'!$A:$AC,5,0)),""))</f>
        <v/>
      </c>
      <c r="AN46" s="13">
        <f t="array" ref="AN46">_xlfn.SINGLE(_xlfn.IFNA(IF($M$2="",VLOOKUP(ROW(AM42),'Danh Sách NV'!$B:$AC,7,0),VLOOKUP(ROW('Thẻ NV'!AM42)&amp;'Thẻ NV'!$M$2:$O$3,'Danh Sách NV'!$A:$AC,8,0)),""))</f>
        <v/>
      </c>
      <c r="AO46" s="16">
        <f t="array" ref="AO46">_xlfn.SINGLE(_xlfn.IFNA(IF($M$2="",VLOOKUP(ROW(AN42),'Danh Sách NV'!$B:$AC,10,0),VLOOKUP(ROW('Thẻ NV'!AN42)&amp;'Thẻ NV'!$M$2:$O$3,'Danh Sách NV'!$A:$AC,11,0)),""))</f>
        <v/>
      </c>
      <c r="AP46" s="13">
        <f t="array" ref="AP46">_xlfn.SINGLE(_xlfn.IFNA(IF($M$2="",VLOOKUP(ROW(AO42),'Danh Sách NV'!$B:$AC,28,0),VLOOKUP(ROW('Thẻ NV'!AO42)&amp;'Thẻ NV'!$M$2:$O$3,'Danh Sách NV'!$A:$AC,29,0)),""))</f>
        <v/>
      </c>
    </row>
    <row r="47">
      <c r="B47" s="45" t="n"/>
      <c r="F47" s="46" t="n"/>
      <c r="H47" s="45" t="n"/>
      <c r="L47" s="46" t="n"/>
      <c r="N47" s="45" t="n"/>
      <c r="R47" s="46" t="n"/>
      <c r="T47" s="45" t="n"/>
      <c r="X47" s="46" t="n"/>
      <c r="Z47" s="45" t="n"/>
      <c r="AD47" s="46" t="n"/>
      <c r="AJ47" s="11">
        <f>IF(AK47="","",ROW()-4)</f>
        <v/>
      </c>
      <c r="AK47" s="13">
        <f t="array" ref="AK47">_xlfn.SINGLE(IFERROR(IF($M$2="",VLOOKUP(ROW(AJ43),'Danh Sách NV'!$B:$AC,2,0),VLOOKUP(ROW(AJ43)&amp;'Thẻ NV'!$M$2:$O$3,'Danh Sách NV'!$A:$AC,3,0)),""))</f>
        <v/>
      </c>
      <c r="AL47" s="13">
        <f t="array" ref="AL47">_xlfn.SINGLE(IFERROR(IF($M$2="",VLOOKUP(ROW(AK43),'Danh Sách NV'!$B:$AC,3,0),VLOOKUP(ROW('Thẻ NV'!AK43)&amp;'Thẻ NV'!$M$2:$O$3,'Danh Sách NV'!$A:$AC,4,0)),""))</f>
        <v/>
      </c>
      <c r="AM47" s="13">
        <f t="array" ref="AM47">_xlfn.SINGLE(_xlfn.IFNA(IF($M$2="",VLOOKUP(ROW(AL43),'Danh Sách NV'!$B:$AC,4,0),VLOOKUP(ROW('Thẻ NV'!AL43)&amp;'Thẻ NV'!$M$2:$O$3,'Danh Sách NV'!$A:$AC,5,0)),""))</f>
        <v/>
      </c>
      <c r="AN47" s="13">
        <f t="array" ref="AN47">_xlfn.SINGLE(_xlfn.IFNA(IF($M$2="",VLOOKUP(ROW(AM43),'Danh Sách NV'!$B:$AC,7,0),VLOOKUP(ROW('Thẻ NV'!AM43)&amp;'Thẻ NV'!$M$2:$O$3,'Danh Sách NV'!$A:$AC,8,0)),""))</f>
        <v/>
      </c>
      <c r="AO47" s="16">
        <f t="array" ref="AO47">_xlfn.SINGLE(_xlfn.IFNA(IF($M$2="",VLOOKUP(ROW(AN43),'Danh Sách NV'!$B:$AC,10,0),VLOOKUP(ROW('Thẻ NV'!AN43)&amp;'Thẻ NV'!$M$2:$O$3,'Danh Sách NV'!$A:$AC,11,0)),""))</f>
        <v/>
      </c>
      <c r="AP47" s="13">
        <f t="array" ref="AP47">_xlfn.SINGLE(_xlfn.IFNA(IF($M$2="",VLOOKUP(ROW(AO43),'Danh Sách NV'!$B:$AC,28,0),VLOOKUP(ROW('Thẻ NV'!AO43)&amp;'Thẻ NV'!$M$2:$O$3,'Danh Sách NV'!$A:$AC,29,0)),""))</f>
        <v/>
      </c>
    </row>
    <row r="48">
      <c r="B48" s="45" t="n"/>
      <c r="F48" s="46" t="n"/>
      <c r="H48" s="45" t="n"/>
      <c r="L48" s="46" t="n"/>
      <c r="N48" s="45" t="n"/>
      <c r="R48" s="46" t="n"/>
      <c r="T48" s="45" t="n"/>
      <c r="X48" s="46" t="n"/>
      <c r="Z48" s="45" t="n"/>
      <c r="AD48" s="46" t="n"/>
      <c r="AJ48" s="11">
        <f>IF(AK48="","",ROW()-4)</f>
        <v/>
      </c>
      <c r="AK48" s="13">
        <f t="array" ref="AK48">_xlfn.SINGLE(IFERROR(IF($M$2="",VLOOKUP(ROW(AJ44),'Danh Sách NV'!$B:$AC,2,0),VLOOKUP(ROW(AJ44)&amp;'Thẻ NV'!$M$2:$O$3,'Danh Sách NV'!$A:$AC,3,0)),""))</f>
        <v/>
      </c>
      <c r="AL48" s="13">
        <f t="array" ref="AL48">_xlfn.SINGLE(IFERROR(IF($M$2="",VLOOKUP(ROW(AK44),'Danh Sách NV'!$B:$AC,3,0),VLOOKUP(ROW('Thẻ NV'!AK44)&amp;'Thẻ NV'!$M$2:$O$3,'Danh Sách NV'!$A:$AC,4,0)),""))</f>
        <v/>
      </c>
      <c r="AM48" s="13">
        <f t="array" ref="AM48">_xlfn.SINGLE(_xlfn.IFNA(IF($M$2="",VLOOKUP(ROW(AL44),'Danh Sách NV'!$B:$AC,4,0),VLOOKUP(ROW('Thẻ NV'!AL44)&amp;'Thẻ NV'!$M$2:$O$3,'Danh Sách NV'!$A:$AC,5,0)),""))</f>
        <v/>
      </c>
      <c r="AN48" s="13">
        <f t="array" ref="AN48">_xlfn.SINGLE(_xlfn.IFNA(IF($M$2="",VLOOKUP(ROW(AM44),'Danh Sách NV'!$B:$AC,7,0),VLOOKUP(ROW('Thẻ NV'!AM44)&amp;'Thẻ NV'!$M$2:$O$3,'Danh Sách NV'!$A:$AC,8,0)),""))</f>
        <v/>
      </c>
      <c r="AO48" s="16">
        <f t="array" ref="AO48">_xlfn.SINGLE(_xlfn.IFNA(IF($M$2="",VLOOKUP(ROW(AN44),'Danh Sách NV'!$B:$AC,10,0),VLOOKUP(ROW('Thẻ NV'!AN44)&amp;'Thẻ NV'!$M$2:$O$3,'Danh Sách NV'!$A:$AC,11,0)),""))</f>
        <v/>
      </c>
      <c r="AP48" s="13">
        <f t="array" ref="AP48">_xlfn.SINGLE(_xlfn.IFNA(IF($M$2="",VLOOKUP(ROW(AO44),'Danh Sách NV'!$B:$AC,28,0),VLOOKUP(ROW('Thẻ NV'!AO44)&amp;'Thẻ NV'!$M$2:$O$3,'Danh Sách NV'!$A:$AC,29,0)),""))</f>
        <v/>
      </c>
    </row>
    <row r="49">
      <c r="B49" s="45" t="n"/>
      <c r="F49" s="46" t="n"/>
      <c r="H49" s="45" t="n"/>
      <c r="L49" s="46" t="n"/>
      <c r="N49" s="45" t="n"/>
      <c r="R49" s="46" t="n"/>
      <c r="T49" s="45" t="n"/>
      <c r="X49" s="46" t="n"/>
      <c r="Z49" s="45" t="n"/>
      <c r="AD49" s="46" t="n"/>
      <c r="AJ49" s="11">
        <f>IF(AK49="","",ROW()-4)</f>
        <v/>
      </c>
      <c r="AK49" s="13">
        <f t="array" ref="AK49">_xlfn.SINGLE(IFERROR(IF($M$2="",VLOOKUP(ROW(AJ45),'Danh Sách NV'!$B:$AC,2,0),VLOOKUP(ROW(AJ45)&amp;'Thẻ NV'!$M$2:$O$3,'Danh Sách NV'!$A:$AC,3,0)),""))</f>
        <v/>
      </c>
      <c r="AL49" s="13">
        <f t="array" ref="AL49">_xlfn.SINGLE(IFERROR(IF($M$2="",VLOOKUP(ROW(AK45),'Danh Sách NV'!$B:$AC,3,0),VLOOKUP(ROW('Thẻ NV'!AK45)&amp;'Thẻ NV'!$M$2:$O$3,'Danh Sách NV'!$A:$AC,4,0)),""))</f>
        <v/>
      </c>
      <c r="AM49" s="13">
        <f t="array" ref="AM49">_xlfn.SINGLE(_xlfn.IFNA(IF($M$2="",VLOOKUP(ROW(AL45),'Danh Sách NV'!$B:$AC,4,0),VLOOKUP(ROW('Thẻ NV'!AL45)&amp;'Thẻ NV'!$M$2:$O$3,'Danh Sách NV'!$A:$AC,5,0)),""))</f>
        <v/>
      </c>
      <c r="AN49" s="13">
        <f t="array" ref="AN49">_xlfn.SINGLE(_xlfn.IFNA(IF($M$2="",VLOOKUP(ROW(AM45),'Danh Sách NV'!$B:$AC,7,0),VLOOKUP(ROW('Thẻ NV'!AM45)&amp;'Thẻ NV'!$M$2:$O$3,'Danh Sách NV'!$A:$AC,8,0)),""))</f>
        <v/>
      </c>
      <c r="AO49" s="16">
        <f t="array" ref="AO49">_xlfn.SINGLE(_xlfn.IFNA(IF($M$2="",VLOOKUP(ROW(AN45),'Danh Sách NV'!$B:$AC,10,0),VLOOKUP(ROW('Thẻ NV'!AN45)&amp;'Thẻ NV'!$M$2:$O$3,'Danh Sách NV'!$A:$AC,11,0)),""))</f>
        <v/>
      </c>
      <c r="AP49" s="13">
        <f t="array" ref="AP49">_xlfn.SINGLE(_xlfn.IFNA(IF($M$2="",VLOOKUP(ROW(AO45),'Danh Sách NV'!$B:$AC,28,0),VLOOKUP(ROW('Thẻ NV'!AO45)&amp;'Thẻ NV'!$M$2:$O$3,'Danh Sách NV'!$A:$AC,29,0)),""))</f>
        <v/>
      </c>
    </row>
    <row r="50">
      <c r="B50" s="45" t="n"/>
      <c r="F50" s="46" t="n"/>
      <c r="H50" s="45" t="n"/>
      <c r="L50" s="46" t="n"/>
      <c r="N50" s="45" t="n"/>
      <c r="R50" s="46" t="n"/>
      <c r="T50" s="45" t="n"/>
      <c r="X50" s="46" t="n"/>
      <c r="Z50" s="45" t="n"/>
      <c r="AD50" s="46" t="n"/>
      <c r="AJ50" s="11">
        <f>IF(AK50="","",ROW()-4)</f>
        <v/>
      </c>
      <c r="AK50" s="13">
        <f t="array" ref="AK50">_xlfn.SINGLE(IFERROR(IF($M$2="",VLOOKUP(ROW(AJ46),'Danh Sách NV'!$B:$AC,2,0),VLOOKUP(ROW(AJ46)&amp;'Thẻ NV'!$M$2:$O$3,'Danh Sách NV'!$A:$AC,3,0)),""))</f>
        <v/>
      </c>
      <c r="AL50" s="13">
        <f t="array" ref="AL50">_xlfn.SINGLE(IFERROR(IF($M$2="",VLOOKUP(ROW(AK46),'Danh Sách NV'!$B:$AC,3,0),VLOOKUP(ROW('Thẻ NV'!AK46)&amp;'Thẻ NV'!$M$2:$O$3,'Danh Sách NV'!$A:$AC,4,0)),""))</f>
        <v/>
      </c>
      <c r="AM50" s="13">
        <f t="array" ref="AM50">_xlfn.SINGLE(_xlfn.IFNA(IF($M$2="",VLOOKUP(ROW(AL46),'Danh Sách NV'!$B:$AC,4,0),VLOOKUP(ROW('Thẻ NV'!AL46)&amp;'Thẻ NV'!$M$2:$O$3,'Danh Sách NV'!$A:$AC,5,0)),""))</f>
        <v/>
      </c>
      <c r="AN50" s="13">
        <f t="array" ref="AN50">_xlfn.SINGLE(_xlfn.IFNA(IF($M$2="",VLOOKUP(ROW(AM46),'Danh Sách NV'!$B:$AC,7,0),VLOOKUP(ROW('Thẻ NV'!AM46)&amp;'Thẻ NV'!$M$2:$O$3,'Danh Sách NV'!$A:$AC,8,0)),""))</f>
        <v/>
      </c>
      <c r="AO50" s="16">
        <f t="array" ref="AO50">_xlfn.SINGLE(_xlfn.IFNA(IF($M$2="",VLOOKUP(ROW(AN46),'Danh Sách NV'!$B:$AC,10,0),VLOOKUP(ROW('Thẻ NV'!AN46)&amp;'Thẻ NV'!$M$2:$O$3,'Danh Sách NV'!$A:$AC,11,0)),""))</f>
        <v/>
      </c>
      <c r="AP50" s="13">
        <f t="array" ref="AP50">_xlfn.SINGLE(_xlfn.IFNA(IF($M$2="",VLOOKUP(ROW(AO46),'Danh Sách NV'!$B:$AC,28,0),VLOOKUP(ROW('Thẻ NV'!AO46)&amp;'Thẻ NV'!$M$2:$O$3,'Danh Sách NV'!$A:$AC,29,0)),""))</f>
        <v/>
      </c>
    </row>
    <row r="51">
      <c r="B51" s="45" t="n"/>
      <c r="F51" s="46" t="n"/>
      <c r="H51" s="45" t="n"/>
      <c r="L51" s="46" t="n"/>
      <c r="N51" s="45" t="n"/>
      <c r="R51" s="46" t="n"/>
      <c r="T51" s="45" t="n"/>
      <c r="X51" s="46" t="n"/>
      <c r="Z51" s="45" t="n"/>
      <c r="AD51" s="46" t="n"/>
      <c r="AJ51" s="11">
        <f>IF(AK51="","",ROW()-4)</f>
        <v/>
      </c>
      <c r="AK51" s="13">
        <f t="array" ref="AK51">_xlfn.SINGLE(IFERROR(IF($M$2="",VLOOKUP(ROW(AJ47),'Danh Sách NV'!$B:$AC,2,0),VLOOKUP(ROW(AJ47)&amp;'Thẻ NV'!$M$2:$O$3,'Danh Sách NV'!$A:$AC,3,0)),""))</f>
        <v/>
      </c>
      <c r="AL51" s="13">
        <f t="array" ref="AL51">_xlfn.SINGLE(IFERROR(IF($M$2="",VLOOKUP(ROW(AK47),'Danh Sách NV'!$B:$AC,3,0),VLOOKUP(ROW('Thẻ NV'!AK47)&amp;'Thẻ NV'!$M$2:$O$3,'Danh Sách NV'!$A:$AC,4,0)),""))</f>
        <v/>
      </c>
      <c r="AM51" s="13">
        <f t="array" ref="AM51">_xlfn.SINGLE(_xlfn.IFNA(IF($M$2="",VLOOKUP(ROW(AL47),'Danh Sách NV'!$B:$AC,4,0),VLOOKUP(ROW('Thẻ NV'!AL47)&amp;'Thẻ NV'!$M$2:$O$3,'Danh Sách NV'!$A:$AC,5,0)),""))</f>
        <v/>
      </c>
      <c r="AN51" s="13">
        <f t="array" ref="AN51">_xlfn.SINGLE(_xlfn.IFNA(IF($M$2="",VLOOKUP(ROW(AM47),'Danh Sách NV'!$B:$AC,7,0),VLOOKUP(ROW('Thẻ NV'!AM47)&amp;'Thẻ NV'!$M$2:$O$3,'Danh Sách NV'!$A:$AC,8,0)),""))</f>
        <v/>
      </c>
      <c r="AO51" s="16">
        <f t="array" ref="AO51">_xlfn.SINGLE(_xlfn.IFNA(IF($M$2="",VLOOKUP(ROW(AN47),'Danh Sách NV'!$B:$AC,10,0),VLOOKUP(ROW('Thẻ NV'!AN47)&amp;'Thẻ NV'!$M$2:$O$3,'Danh Sách NV'!$A:$AC,11,0)),""))</f>
        <v/>
      </c>
      <c r="AP51" s="13">
        <f t="array" ref="AP51">_xlfn.SINGLE(_xlfn.IFNA(IF($M$2="",VLOOKUP(ROW(AO47),'Danh Sách NV'!$B:$AC,28,0),VLOOKUP(ROW('Thẻ NV'!AO47)&amp;'Thẻ NV'!$M$2:$O$3,'Danh Sách NV'!$A:$AC,29,0)),""))</f>
        <v/>
      </c>
    </row>
    <row r="52">
      <c r="B52" s="45" t="n"/>
      <c r="F52" s="46" t="n"/>
      <c r="H52" s="45" t="n"/>
      <c r="L52" s="46" t="n"/>
      <c r="N52" s="45" t="n"/>
      <c r="R52" s="46" t="n"/>
      <c r="T52" s="45" t="n"/>
      <c r="X52" s="46" t="n"/>
      <c r="Z52" s="45" t="n"/>
      <c r="AD52" s="46" t="n"/>
      <c r="AJ52" s="11">
        <f>IF(AK52="","",ROW()-4)</f>
        <v/>
      </c>
      <c r="AK52" s="13">
        <f t="array" ref="AK52">_xlfn.SINGLE(IFERROR(IF($M$2="",VLOOKUP(ROW(AJ48),'Danh Sách NV'!$B:$AC,2,0),VLOOKUP(ROW(AJ48)&amp;'Thẻ NV'!$M$2:$O$3,'Danh Sách NV'!$A:$AC,3,0)),""))</f>
        <v/>
      </c>
      <c r="AL52" s="13">
        <f t="array" ref="AL52">_xlfn.SINGLE(IFERROR(IF($M$2="",VLOOKUP(ROW(AK48),'Danh Sách NV'!$B:$AC,3,0),VLOOKUP(ROW('Thẻ NV'!AK48)&amp;'Thẻ NV'!$M$2:$O$3,'Danh Sách NV'!$A:$AC,4,0)),""))</f>
        <v/>
      </c>
      <c r="AM52" s="13">
        <f t="array" ref="AM52">_xlfn.SINGLE(_xlfn.IFNA(IF($M$2="",VLOOKUP(ROW(AL48),'Danh Sách NV'!$B:$AC,4,0),VLOOKUP(ROW('Thẻ NV'!AL48)&amp;'Thẻ NV'!$M$2:$O$3,'Danh Sách NV'!$A:$AC,5,0)),""))</f>
        <v/>
      </c>
      <c r="AN52" s="13">
        <f t="array" ref="AN52">_xlfn.SINGLE(_xlfn.IFNA(IF($M$2="",VLOOKUP(ROW(AM48),'Danh Sách NV'!$B:$AC,7,0),VLOOKUP(ROW('Thẻ NV'!AM48)&amp;'Thẻ NV'!$M$2:$O$3,'Danh Sách NV'!$A:$AC,8,0)),""))</f>
        <v/>
      </c>
      <c r="AO52" s="16">
        <f t="array" ref="AO52">_xlfn.SINGLE(_xlfn.IFNA(IF($M$2="",VLOOKUP(ROW(AN48),'Danh Sách NV'!$B:$AC,10,0),VLOOKUP(ROW('Thẻ NV'!AN48)&amp;'Thẻ NV'!$M$2:$O$3,'Danh Sách NV'!$A:$AC,11,0)),""))</f>
        <v/>
      </c>
      <c r="AP52" s="13">
        <f t="array" ref="AP52">_xlfn.SINGLE(_xlfn.IFNA(IF($M$2="",VLOOKUP(ROW(AO48),'Danh Sách NV'!$B:$AC,28,0),VLOOKUP(ROW('Thẻ NV'!AO48)&amp;'Thẻ NV'!$M$2:$O$3,'Danh Sách NV'!$A:$AC,29,0)),""))</f>
        <v/>
      </c>
    </row>
    <row r="53">
      <c r="B53" s="45" t="n"/>
      <c r="F53" s="46" t="n"/>
      <c r="H53" s="45" t="n"/>
      <c r="L53" s="46" t="n"/>
      <c r="N53" s="45" t="n"/>
      <c r="R53" s="46" t="n"/>
      <c r="T53" s="45" t="n"/>
      <c r="X53" s="46" t="n"/>
      <c r="Z53" s="45" t="n"/>
      <c r="AD53" s="46" t="n"/>
      <c r="AJ53" s="11">
        <f>IF(AK53="","",ROW()-4)</f>
        <v/>
      </c>
      <c r="AK53" s="13">
        <f t="array" ref="AK53">_xlfn.SINGLE(IFERROR(IF($M$2="",VLOOKUP(ROW(AJ49),'Danh Sách NV'!$B:$AC,2,0),VLOOKUP(ROW(AJ49)&amp;'Thẻ NV'!$M$2:$O$3,'Danh Sách NV'!$A:$AC,3,0)),""))</f>
        <v/>
      </c>
      <c r="AL53" s="13">
        <f t="array" ref="AL53">_xlfn.SINGLE(IFERROR(IF($M$2="",VLOOKUP(ROW(AK49),'Danh Sách NV'!$B:$AC,3,0),VLOOKUP(ROW('Thẻ NV'!AK49)&amp;'Thẻ NV'!$M$2:$O$3,'Danh Sách NV'!$A:$AC,4,0)),""))</f>
        <v/>
      </c>
      <c r="AM53" s="13">
        <f t="array" ref="AM53">_xlfn.SINGLE(_xlfn.IFNA(IF($M$2="",VLOOKUP(ROW(AL49),'Danh Sách NV'!$B:$AC,4,0),VLOOKUP(ROW('Thẻ NV'!AL49)&amp;'Thẻ NV'!$M$2:$O$3,'Danh Sách NV'!$A:$AC,5,0)),""))</f>
        <v/>
      </c>
      <c r="AN53" s="13">
        <f t="array" ref="AN53">_xlfn.SINGLE(_xlfn.IFNA(IF($M$2="",VLOOKUP(ROW(AM49),'Danh Sách NV'!$B:$AC,7,0),VLOOKUP(ROW('Thẻ NV'!AM49)&amp;'Thẻ NV'!$M$2:$O$3,'Danh Sách NV'!$A:$AC,8,0)),""))</f>
        <v/>
      </c>
      <c r="AO53" s="16">
        <f t="array" ref="AO53">_xlfn.SINGLE(_xlfn.IFNA(IF($M$2="",VLOOKUP(ROW(AN49),'Danh Sách NV'!$B:$AC,10,0),VLOOKUP(ROW('Thẻ NV'!AN49)&amp;'Thẻ NV'!$M$2:$O$3,'Danh Sách NV'!$A:$AC,11,0)),""))</f>
        <v/>
      </c>
      <c r="AP53" s="13">
        <f t="array" ref="AP53">_xlfn.SINGLE(_xlfn.IFNA(IF($M$2="",VLOOKUP(ROW(AO49),'Danh Sách NV'!$B:$AC,28,0),VLOOKUP(ROW('Thẻ NV'!AO49)&amp;'Thẻ NV'!$M$2:$O$3,'Danh Sách NV'!$A:$AC,29,0)),""))</f>
        <v/>
      </c>
    </row>
    <row r="54">
      <c r="B54" s="45" t="n"/>
      <c r="F54" s="46" t="n"/>
      <c r="H54" s="45" t="n"/>
      <c r="L54" s="46" t="n"/>
      <c r="N54" s="45" t="n"/>
      <c r="R54" s="46" t="n"/>
      <c r="T54" s="45" t="n"/>
      <c r="X54" s="46" t="n"/>
      <c r="Z54" s="45" t="n"/>
      <c r="AD54" s="46" t="n"/>
      <c r="AJ54" s="11">
        <f>IF(AK54="","",ROW()-4)</f>
        <v/>
      </c>
      <c r="AK54" s="13">
        <f t="array" ref="AK54">_xlfn.SINGLE(IFERROR(IF($M$2="",VLOOKUP(ROW(AJ50),'Danh Sách NV'!$B:$AC,2,0),VLOOKUP(ROW(AJ50)&amp;'Thẻ NV'!$M$2:$O$3,'Danh Sách NV'!$A:$AC,3,0)),""))</f>
        <v/>
      </c>
      <c r="AL54" s="13">
        <f t="array" ref="AL54">_xlfn.SINGLE(IFERROR(IF($M$2="",VLOOKUP(ROW(AK50),'Danh Sách NV'!$B:$AC,3,0),VLOOKUP(ROW('Thẻ NV'!AK50)&amp;'Thẻ NV'!$M$2:$O$3,'Danh Sách NV'!$A:$AC,4,0)),""))</f>
        <v/>
      </c>
      <c r="AM54" s="13">
        <f t="array" ref="AM54">_xlfn.SINGLE(_xlfn.IFNA(IF($M$2="",VLOOKUP(ROW(AL50),'Danh Sách NV'!$B:$AC,4,0),VLOOKUP(ROW('Thẻ NV'!AL50)&amp;'Thẻ NV'!$M$2:$O$3,'Danh Sách NV'!$A:$AC,5,0)),""))</f>
        <v/>
      </c>
      <c r="AN54" s="13">
        <f t="array" ref="AN54">_xlfn.SINGLE(_xlfn.IFNA(IF($M$2="",VLOOKUP(ROW(AM50),'Danh Sách NV'!$B:$AC,7,0),VLOOKUP(ROW('Thẻ NV'!AM50)&amp;'Thẻ NV'!$M$2:$O$3,'Danh Sách NV'!$A:$AC,8,0)),""))</f>
        <v/>
      </c>
      <c r="AO54" s="16">
        <f t="array" ref="AO54">_xlfn.SINGLE(_xlfn.IFNA(IF($M$2="",VLOOKUP(ROW(AN50),'Danh Sách NV'!$B:$AC,10,0),VLOOKUP(ROW('Thẻ NV'!AN50)&amp;'Thẻ NV'!$M$2:$O$3,'Danh Sách NV'!$A:$AC,11,0)),""))</f>
        <v/>
      </c>
      <c r="AP54" s="13">
        <f t="array" ref="AP54">_xlfn.SINGLE(_xlfn.IFNA(IF($M$2="",VLOOKUP(ROW(AO50),'Danh Sách NV'!$B:$AC,28,0),VLOOKUP(ROW('Thẻ NV'!AO50)&amp;'Thẻ NV'!$M$2:$O$3,'Danh Sách NV'!$A:$AC,29,0)),""))</f>
        <v/>
      </c>
    </row>
    <row r="55">
      <c r="B55" s="45" t="n"/>
      <c r="F55" s="46" t="n"/>
      <c r="H55" s="45" t="n"/>
      <c r="L55" s="46" t="n"/>
      <c r="N55" s="45" t="n"/>
      <c r="R55" s="46" t="n"/>
      <c r="T55" s="45" t="n"/>
      <c r="X55" s="46" t="n"/>
      <c r="Z55" s="45" t="n"/>
      <c r="AD55" s="46" t="n"/>
      <c r="AJ55" s="11">
        <f>IF(AK55="","",ROW()-4)</f>
        <v/>
      </c>
      <c r="AK55" s="13">
        <f t="array" ref="AK55">_xlfn.SINGLE(IFERROR(IF($M$2="",VLOOKUP(ROW(AJ51),'Danh Sách NV'!$B:$AC,2,0),VLOOKUP(ROW(AJ51)&amp;'Thẻ NV'!$M$2:$O$3,'Danh Sách NV'!$A:$AC,3,0)),""))</f>
        <v/>
      </c>
      <c r="AL55" s="13">
        <f t="array" ref="AL55">_xlfn.SINGLE(IFERROR(IF($M$2="",VLOOKUP(ROW(AK51),'Danh Sách NV'!$B:$AC,3,0),VLOOKUP(ROW('Thẻ NV'!AK51)&amp;'Thẻ NV'!$M$2:$O$3,'Danh Sách NV'!$A:$AC,4,0)),""))</f>
        <v/>
      </c>
      <c r="AM55" s="13">
        <f t="array" ref="AM55">_xlfn.SINGLE(_xlfn.IFNA(IF($M$2="",VLOOKUP(ROW(AL51),'Danh Sách NV'!$B:$AC,4,0),VLOOKUP(ROW('Thẻ NV'!AL51)&amp;'Thẻ NV'!$M$2:$O$3,'Danh Sách NV'!$A:$AC,5,0)),""))</f>
        <v/>
      </c>
      <c r="AN55" s="13">
        <f t="array" ref="AN55">_xlfn.SINGLE(_xlfn.IFNA(IF($M$2="",VLOOKUP(ROW(AM51),'Danh Sách NV'!$B:$AC,7,0),VLOOKUP(ROW('Thẻ NV'!AM51)&amp;'Thẻ NV'!$M$2:$O$3,'Danh Sách NV'!$A:$AC,8,0)),""))</f>
        <v/>
      </c>
      <c r="AO55" s="16">
        <f t="array" ref="AO55">_xlfn.SINGLE(_xlfn.IFNA(IF($M$2="",VLOOKUP(ROW(AN51),'Danh Sách NV'!$B:$AC,10,0),VLOOKUP(ROW('Thẻ NV'!AN51)&amp;'Thẻ NV'!$M$2:$O$3,'Danh Sách NV'!$A:$AC,11,0)),""))</f>
        <v/>
      </c>
      <c r="AP55" s="13">
        <f t="array" ref="AP55">_xlfn.SINGLE(_xlfn.IFNA(IF($M$2="",VLOOKUP(ROW(AO51),'Danh Sách NV'!$B:$AC,28,0),VLOOKUP(ROW('Thẻ NV'!AO51)&amp;'Thẻ NV'!$M$2:$O$3,'Danh Sách NV'!$A:$AC,29,0)),""))</f>
        <v/>
      </c>
    </row>
    <row r="56">
      <c r="B56" s="45" t="n"/>
      <c r="F56" s="46" t="n"/>
      <c r="H56" s="45" t="n"/>
      <c r="L56" s="46" t="n"/>
      <c r="N56" s="45" t="n"/>
      <c r="R56" s="46" t="n"/>
      <c r="T56" s="45" t="n"/>
      <c r="X56" s="46" t="n"/>
      <c r="Z56" s="45" t="n"/>
      <c r="AD56" s="46" t="n"/>
      <c r="AJ56" s="11">
        <f>IF(AK56="","",ROW()-4)</f>
        <v/>
      </c>
      <c r="AK56" s="13">
        <f t="array" ref="AK56">_xlfn.SINGLE(IFERROR(IF($M$2="",VLOOKUP(ROW(AJ52),'Danh Sách NV'!$B:$AC,2,0),VLOOKUP(ROW(AJ52)&amp;'Thẻ NV'!$M$2:$O$3,'Danh Sách NV'!$A:$AC,3,0)),""))</f>
        <v/>
      </c>
      <c r="AL56" s="13">
        <f t="array" ref="AL56">_xlfn.SINGLE(IFERROR(IF($M$2="",VLOOKUP(ROW(AK52),'Danh Sách NV'!$B:$AC,3,0),VLOOKUP(ROW('Thẻ NV'!AK52)&amp;'Thẻ NV'!$M$2:$O$3,'Danh Sách NV'!$A:$AC,4,0)),""))</f>
        <v/>
      </c>
      <c r="AM56" s="13">
        <f t="array" ref="AM56">_xlfn.SINGLE(_xlfn.IFNA(IF($M$2="",VLOOKUP(ROW(AL52),'Danh Sách NV'!$B:$AC,4,0),VLOOKUP(ROW('Thẻ NV'!AL52)&amp;'Thẻ NV'!$M$2:$O$3,'Danh Sách NV'!$A:$AC,5,0)),""))</f>
        <v/>
      </c>
      <c r="AN56" s="13">
        <f t="array" ref="AN56">_xlfn.SINGLE(_xlfn.IFNA(IF($M$2="",VLOOKUP(ROW(AM52),'Danh Sách NV'!$B:$AC,7,0),VLOOKUP(ROW('Thẻ NV'!AM52)&amp;'Thẻ NV'!$M$2:$O$3,'Danh Sách NV'!$A:$AC,8,0)),""))</f>
        <v/>
      </c>
      <c r="AO56" s="16">
        <f t="array" ref="AO56">_xlfn.SINGLE(_xlfn.IFNA(IF($M$2="",VLOOKUP(ROW(AN52),'Danh Sách NV'!$B:$AC,10,0),VLOOKUP(ROW('Thẻ NV'!AN52)&amp;'Thẻ NV'!$M$2:$O$3,'Danh Sách NV'!$A:$AC,11,0)),""))</f>
        <v/>
      </c>
      <c r="AP56" s="13">
        <f t="array" ref="AP56">_xlfn.SINGLE(_xlfn.IFNA(IF($M$2="",VLOOKUP(ROW(AO52),'Danh Sách NV'!$B:$AC,28,0),VLOOKUP(ROW('Thẻ NV'!AO52)&amp;'Thẻ NV'!$M$2:$O$3,'Danh Sách NV'!$A:$AC,29,0)),""))</f>
        <v/>
      </c>
    </row>
    <row r="57" customFormat="1" s="17">
      <c r="B57" s="47" t="n"/>
      <c r="C57" s="48">
        <f>IFERROR(VLOOKUP(E57,$AJ$5:$AP$112,2,0),"")</f>
        <v/>
      </c>
      <c r="D57" s="48" t="n"/>
      <c r="E57" s="48" t="n">
        <v>11</v>
      </c>
      <c r="F57" s="49" t="n"/>
      <c r="H57" s="47" t="n"/>
      <c r="I57" s="48">
        <f>IFERROR(VLOOKUP(K57,$AJ$5:$AP$112,2,0),"")</f>
        <v/>
      </c>
      <c r="J57" s="48" t="n"/>
      <c r="K57" s="48">
        <f>E57+1</f>
        <v/>
      </c>
      <c r="L57" s="49" t="n"/>
      <c r="N57" s="47" t="n"/>
      <c r="O57" s="48">
        <f>IFERROR(VLOOKUP(Q57,$AJ$5:$AP$112,2,0),"")</f>
        <v/>
      </c>
      <c r="P57" s="48" t="n"/>
      <c r="Q57" s="48">
        <f>K57+1</f>
        <v/>
      </c>
      <c r="R57" s="49" t="n"/>
      <c r="T57" s="47" t="n"/>
      <c r="U57" s="48">
        <f>IFERROR(VLOOKUP(W57,$AJ$5:$AP$112,2,0),"")</f>
        <v/>
      </c>
      <c r="V57" s="48" t="n"/>
      <c r="W57" s="48">
        <f>Q57+1</f>
        <v/>
      </c>
      <c r="X57" s="49" t="n"/>
      <c r="Z57" s="47" t="n"/>
      <c r="AA57" s="48">
        <f>IFERROR(VLOOKUP(AC57,$AJ$5:$AP$112,2,0),"")</f>
        <v/>
      </c>
      <c r="AB57" s="48" t="n"/>
      <c r="AC57" s="48">
        <f>W57+1</f>
        <v/>
      </c>
      <c r="AD57" s="49" t="n"/>
      <c r="AJ57" s="17">
        <f>IF(AK57="","",ROW()-4)</f>
        <v/>
      </c>
      <c r="AK57" s="18">
        <f t="array" ref="AK57">_xlfn.SINGLE(IFERROR(IF($M$2="",VLOOKUP(ROW(AJ53),'Danh Sách NV'!$B:$AC,2,0),VLOOKUP(ROW(AJ53)&amp;'Thẻ NV'!$M$2:$O$3,'Danh Sách NV'!$A:$AC,3,0)),""))</f>
        <v/>
      </c>
      <c r="AL57" s="18">
        <f t="array" ref="AL57">_xlfn.SINGLE(IFERROR(IF($M$2="",VLOOKUP(ROW(AK53),'Danh Sách NV'!$B:$AC,3,0),VLOOKUP(ROW('Thẻ NV'!AK53)&amp;'Thẻ NV'!$M$2:$O$3,'Danh Sách NV'!$A:$AC,4,0)),""))</f>
        <v/>
      </c>
      <c r="AM57" s="18">
        <f t="array" ref="AM57">_xlfn.SINGLE(_xlfn.IFNA(IF($M$2="",VLOOKUP(ROW(AL53),'Danh Sách NV'!$B:$AC,4,0),VLOOKUP(ROW('Thẻ NV'!AL53)&amp;'Thẻ NV'!$M$2:$O$3,'Danh Sách NV'!$A:$AC,5,0)),""))</f>
        <v/>
      </c>
      <c r="AN57" s="18">
        <f t="array" ref="AN57">_xlfn.SINGLE(_xlfn.IFNA(IF($M$2="",VLOOKUP(ROW(AM53),'Danh Sách NV'!$B:$AC,7,0),VLOOKUP(ROW('Thẻ NV'!AM53)&amp;'Thẻ NV'!$M$2:$O$3,'Danh Sách NV'!$A:$AC,8,0)),""))</f>
        <v/>
      </c>
      <c r="AO57" s="19">
        <f t="array" ref="AO57">_xlfn.SINGLE(_xlfn.IFNA(IF($M$2="",VLOOKUP(ROW(AN53),'Danh Sách NV'!$B:$AC,10,0),VLOOKUP(ROW('Thẻ NV'!AN53)&amp;'Thẻ NV'!$M$2:$O$3,'Danh Sách NV'!$A:$AC,11,0)),""))</f>
        <v/>
      </c>
      <c r="AP57" s="18">
        <f t="array" ref="AP57">_xlfn.SINGLE(_xlfn.IFNA(IF($M$2="",VLOOKUP(ROW(AO53),'Danh Sách NV'!$B:$AC,28,0),VLOOKUP(ROW('Thẻ NV'!AO53)&amp;'Thẻ NV'!$M$2:$O$3,'Danh Sách NV'!$A:$AC,29,0)),""))</f>
        <v/>
      </c>
    </row>
    <row r="58" ht="23.25" customHeight="1">
      <c r="B58" s="45" t="n"/>
      <c r="C58" s="50">
        <f>IFERROR(VLOOKUP(E57,$AJ$5:$AP$112,3,0)&amp;" - "&amp;VLOOKUP(E57,$AJ$5:$AP$112,2,0),"")</f>
        <v/>
      </c>
      <c r="F58" s="46" t="n"/>
      <c r="H58" s="45" t="n"/>
      <c r="I58" s="50">
        <f>IFERROR(VLOOKUP(K57,$AJ$5:$AP$112,3,0)&amp;" - "&amp;VLOOKUP(K57,$AJ$5:$AP$112,2,0),"")</f>
        <v/>
      </c>
      <c r="L58" s="46" t="n"/>
      <c r="N58" s="45" t="n"/>
      <c r="O58" s="50">
        <f>IFERROR(VLOOKUP(Q57,$AJ$5:$AP$112,3,0)&amp;" - "&amp;VLOOKUP(Q57,$AJ$5:$AP$112,2,0),"")</f>
        <v/>
      </c>
      <c r="R58" s="46" t="n"/>
      <c r="T58" s="45" t="n"/>
      <c r="U58" s="50">
        <f>IFERROR(VLOOKUP(W57,$AJ$5:$AP$112,3,0)&amp;" - "&amp;VLOOKUP(W57,$AJ$5:$AP$112,2,0),"")</f>
        <v/>
      </c>
      <c r="X58" s="46" t="n"/>
      <c r="Z58" s="45" t="n"/>
      <c r="AA58" s="50">
        <f>IFERROR(VLOOKUP(AC57,$AJ$5:$AP$112,3,0)&amp;" - "&amp;VLOOKUP(AC57,$AJ$5:$AP$112,2,0),"")</f>
        <v/>
      </c>
      <c r="AD58" s="46" t="n"/>
      <c r="AJ58" s="11">
        <f>IF(AK58="","",ROW()-4)</f>
        <v/>
      </c>
      <c r="AK58" s="13">
        <f t="array" ref="AK58">_xlfn.SINGLE(IFERROR(IF($M$2="",VLOOKUP(ROW(AJ54),'Danh Sách NV'!$B:$AC,2,0),VLOOKUP(ROW(AJ54)&amp;'Thẻ NV'!$M$2:$O$3,'Danh Sách NV'!$A:$AC,3,0)),""))</f>
        <v/>
      </c>
      <c r="AL58" s="13">
        <f t="array" ref="AL58">_xlfn.SINGLE(IFERROR(IF($M$2="",VLOOKUP(ROW(AK54),'Danh Sách NV'!$B:$AC,3,0),VLOOKUP(ROW('Thẻ NV'!AK54)&amp;'Thẻ NV'!$M$2:$O$3,'Danh Sách NV'!$A:$AC,4,0)),""))</f>
        <v/>
      </c>
      <c r="AM58" s="13">
        <f t="array" ref="AM58">_xlfn.SINGLE(_xlfn.IFNA(IF($M$2="",VLOOKUP(ROW(AL54),'Danh Sách NV'!$B:$AC,4,0),VLOOKUP(ROW('Thẻ NV'!AL54)&amp;'Thẻ NV'!$M$2:$O$3,'Danh Sách NV'!$A:$AC,5,0)),""))</f>
        <v/>
      </c>
      <c r="AN58" s="13">
        <f t="array" ref="AN58">_xlfn.SINGLE(_xlfn.IFNA(IF($M$2="",VLOOKUP(ROW(AM54),'Danh Sách NV'!$B:$AC,7,0),VLOOKUP(ROW('Thẻ NV'!AM54)&amp;'Thẻ NV'!$M$2:$O$3,'Danh Sách NV'!$A:$AC,8,0)),""))</f>
        <v/>
      </c>
      <c r="AO58" s="16">
        <f t="array" ref="AO58">_xlfn.SINGLE(_xlfn.IFNA(IF($M$2="",VLOOKUP(ROW(AN54),'Danh Sách NV'!$B:$AC,10,0),VLOOKUP(ROW('Thẻ NV'!AN54)&amp;'Thẻ NV'!$M$2:$O$3,'Danh Sách NV'!$A:$AC,11,0)),""))</f>
        <v/>
      </c>
      <c r="AP58" s="13">
        <f t="array" ref="AP58">_xlfn.SINGLE(_xlfn.IFNA(IF($M$2="",VLOOKUP(ROW(AO54),'Danh Sách NV'!$B:$AC,28,0),VLOOKUP(ROW('Thẻ NV'!AO54)&amp;'Thẻ NV'!$M$2:$O$3,'Danh Sách NV'!$A:$AC,29,0)),""))</f>
        <v/>
      </c>
    </row>
    <row r="59" ht="23.25" customHeight="1">
      <c r="B59" s="45" t="n"/>
      <c r="C59" s="51">
        <f>IFERROR(VLOOKUP(E57,$AJ$5:$AP$112,4,0),"")</f>
        <v/>
      </c>
      <c r="F59" s="46" t="n"/>
      <c r="H59" s="45" t="n"/>
      <c r="I59" s="51">
        <f>IFERROR(VLOOKUP(K57,$AJ$5:$AP$112,4,0),"")</f>
        <v/>
      </c>
      <c r="L59" s="46" t="n"/>
      <c r="N59" s="45" t="n"/>
      <c r="O59" s="51">
        <f>IFERROR(VLOOKUP(Q57,$AJ$5:$AP$112,4,0),"")</f>
        <v/>
      </c>
      <c r="R59" s="46" t="n"/>
      <c r="T59" s="45" t="n"/>
      <c r="U59" s="51">
        <f>IFERROR(VLOOKUP(W57,$AJ$5:$AP$112,4,0),"")</f>
        <v/>
      </c>
      <c r="X59" s="46" t="n"/>
      <c r="Z59" s="45" t="n"/>
      <c r="AA59" s="51">
        <f>IFERROR(VLOOKUP(AC57,$AJ$5:$AP$112,4,0),"")</f>
        <v/>
      </c>
      <c r="AD59" s="46" t="n"/>
      <c r="AJ59" s="11">
        <f>IF(AK59="","",ROW()-4)</f>
        <v/>
      </c>
      <c r="AK59" s="13">
        <f t="array" ref="AK59">_xlfn.SINGLE(IFERROR(IF($M$2="",VLOOKUP(ROW(AJ55),'Danh Sách NV'!$B:$AC,2,0),VLOOKUP(ROW(AJ55)&amp;'Thẻ NV'!$M$2:$O$3,'Danh Sách NV'!$A:$AC,3,0)),""))</f>
        <v/>
      </c>
      <c r="AL59" s="13">
        <f t="array" ref="AL59">_xlfn.SINGLE(IFERROR(IF($M$2="",VLOOKUP(ROW(AK55),'Danh Sách NV'!$B:$AC,3,0),VLOOKUP(ROW('Thẻ NV'!AK55)&amp;'Thẻ NV'!$M$2:$O$3,'Danh Sách NV'!$A:$AC,4,0)),""))</f>
        <v/>
      </c>
      <c r="AM59" s="13">
        <f t="array" ref="AM59">_xlfn.SINGLE(_xlfn.IFNA(IF($M$2="",VLOOKUP(ROW(AL55),'Danh Sách NV'!$B:$AC,4,0),VLOOKUP(ROW('Thẻ NV'!AL55)&amp;'Thẻ NV'!$M$2:$O$3,'Danh Sách NV'!$A:$AC,5,0)),""))</f>
        <v/>
      </c>
      <c r="AN59" s="13">
        <f t="array" ref="AN59">_xlfn.SINGLE(_xlfn.IFNA(IF($M$2="",VLOOKUP(ROW(AM55),'Danh Sách NV'!$B:$AC,7,0),VLOOKUP(ROW('Thẻ NV'!AM55)&amp;'Thẻ NV'!$M$2:$O$3,'Danh Sách NV'!$A:$AC,8,0)),""))</f>
        <v/>
      </c>
      <c r="AO59" s="16">
        <f t="array" ref="AO59">_xlfn.SINGLE(_xlfn.IFNA(IF($M$2="",VLOOKUP(ROW(AN55),'Danh Sách NV'!$B:$AC,10,0),VLOOKUP(ROW('Thẻ NV'!AN55)&amp;'Thẻ NV'!$M$2:$O$3,'Danh Sách NV'!$A:$AC,11,0)),""))</f>
        <v/>
      </c>
      <c r="AP59" s="13">
        <f t="array" ref="AP59">_xlfn.SINGLE(_xlfn.IFNA(IF($M$2="",VLOOKUP(ROW(AO55),'Danh Sách NV'!$B:$AC,28,0),VLOOKUP(ROW('Thẻ NV'!AO55)&amp;'Thẻ NV'!$M$2:$O$3,'Danh Sách NV'!$A:$AC,29,0)),""))</f>
        <v/>
      </c>
    </row>
    <row r="60" ht="23.25" customHeight="1">
      <c r="B60" s="45" t="n"/>
      <c r="C60" s="51">
        <f>IFERROR(VLOOKUP(E57,$AJ$5:$AP$112,5,0),"")</f>
        <v/>
      </c>
      <c r="F60" s="46" t="n"/>
      <c r="H60" s="45" t="n"/>
      <c r="I60" s="51">
        <f>IFERROR(VLOOKUP(K57,$AJ$5:$AP$112,5,0),"")</f>
        <v/>
      </c>
      <c r="L60" s="46" t="n"/>
      <c r="N60" s="45" t="n"/>
      <c r="O60" s="51">
        <f>IFERROR(VLOOKUP(Q57,$AJ$5:$AP$112,5,0),"")</f>
        <v/>
      </c>
      <c r="R60" s="46" t="n"/>
      <c r="T60" s="45" t="n"/>
      <c r="U60" s="51">
        <f>IFERROR(VLOOKUP(W57,$AJ$5:$AP$112,5,0),"")</f>
        <v/>
      </c>
      <c r="X60" s="46" t="n"/>
      <c r="Z60" s="45" t="n"/>
      <c r="AA60" s="51">
        <f>IFERROR(VLOOKUP(AC57,$AJ$5:$AP$112,5,0),"")</f>
        <v/>
      </c>
      <c r="AD60" s="46" t="n"/>
      <c r="AJ60" s="11">
        <f>IF(AK60="","",ROW()-4)</f>
        <v/>
      </c>
      <c r="AK60" s="13">
        <f t="array" ref="AK60">_xlfn.SINGLE(IFERROR(IF($M$2="",VLOOKUP(ROW(AJ56),'Danh Sách NV'!$B:$AC,2,0),VLOOKUP(ROW(AJ56)&amp;'Thẻ NV'!$M$2:$O$3,'Danh Sách NV'!$A:$AC,3,0)),""))</f>
        <v/>
      </c>
      <c r="AL60" s="13">
        <f t="array" ref="AL60">_xlfn.SINGLE(IFERROR(IF($M$2="",VLOOKUP(ROW(AK56),'Danh Sách NV'!$B:$AC,3,0),VLOOKUP(ROW('Thẻ NV'!AK56)&amp;'Thẻ NV'!$M$2:$O$3,'Danh Sách NV'!$A:$AC,4,0)),""))</f>
        <v/>
      </c>
      <c r="AM60" s="13">
        <f t="array" ref="AM60">_xlfn.SINGLE(_xlfn.IFNA(IF($M$2="",VLOOKUP(ROW(AL56),'Danh Sách NV'!$B:$AC,4,0),VLOOKUP(ROW('Thẻ NV'!AL56)&amp;'Thẻ NV'!$M$2:$O$3,'Danh Sách NV'!$A:$AC,5,0)),""))</f>
        <v/>
      </c>
      <c r="AN60" s="13">
        <f t="array" ref="AN60">_xlfn.SINGLE(_xlfn.IFNA(IF($M$2="",VLOOKUP(ROW(AM56),'Danh Sách NV'!$B:$AC,7,0),VLOOKUP(ROW('Thẻ NV'!AM56)&amp;'Thẻ NV'!$M$2:$O$3,'Danh Sách NV'!$A:$AC,8,0)),""))</f>
        <v/>
      </c>
      <c r="AO60" s="16">
        <f t="array" ref="AO60">_xlfn.SINGLE(_xlfn.IFNA(IF($M$2="",VLOOKUP(ROW(AN56),'Danh Sách NV'!$B:$AC,10,0),VLOOKUP(ROW('Thẻ NV'!AN56)&amp;'Thẻ NV'!$M$2:$O$3,'Danh Sách NV'!$A:$AC,11,0)),""))</f>
        <v/>
      </c>
      <c r="AP60" s="13">
        <f t="array" ref="AP60">_xlfn.SINGLE(_xlfn.IFNA(IF($M$2="",VLOOKUP(ROW(AO56),'Danh Sách NV'!$B:$AC,28,0),VLOOKUP(ROW('Thẻ NV'!AO56)&amp;'Thẻ NV'!$M$2:$O$3,'Danh Sách NV'!$A:$AC,29,0)),""))</f>
        <v/>
      </c>
    </row>
    <row r="61" ht="23.25" customHeight="1">
      <c r="B61" s="45" t="n"/>
      <c r="C61" s="51">
        <f>IFERROR(TEXT(VLOOKUP(E57,$AJ$5:$AP$112,6,0),"dd/mm/yyyy"),"")</f>
        <v/>
      </c>
      <c r="F61" s="46" t="n"/>
      <c r="H61" s="45" t="n"/>
      <c r="I61" s="51">
        <f>IFERROR(TEXT(VLOOKUP(K57,$AJ$5:$AP$112,6,0),"dd/mm/yyyy"),"")</f>
        <v/>
      </c>
      <c r="L61" s="46" t="n"/>
      <c r="N61" s="45" t="n"/>
      <c r="O61" s="51">
        <f>IFERROR(TEXT(VLOOKUP(Q57,$AJ$5:$AP$112,6,0),"dd/mm/yyyy"),"")</f>
        <v/>
      </c>
      <c r="R61" s="46" t="n"/>
      <c r="T61" s="45" t="n"/>
      <c r="U61" s="51">
        <f>IFERROR(TEXT(VLOOKUP(W57,$AJ$5:$AP$112,6,0),"dd/mm/yyyy"),"")</f>
        <v/>
      </c>
      <c r="X61" s="46" t="n"/>
      <c r="Z61" s="45" t="n"/>
      <c r="AA61" s="51">
        <f>IFERROR(TEXT(VLOOKUP(AC57,$AJ$5:$AP$112,6,0),"dd/mm/yyyy"),"")</f>
        <v/>
      </c>
      <c r="AD61" s="46" t="n"/>
      <c r="AJ61" s="11">
        <f>IF(AK61="","",ROW()-4)</f>
        <v/>
      </c>
      <c r="AK61" s="13">
        <f t="array" ref="AK61">_xlfn.SINGLE(IFERROR(IF($M$2="",VLOOKUP(ROW(AJ57),'Danh Sách NV'!$B:$AC,2,0),VLOOKUP(ROW(AJ57)&amp;'Thẻ NV'!$M$2:$O$3,'Danh Sách NV'!$A:$AC,3,0)),""))</f>
        <v/>
      </c>
      <c r="AL61" s="13">
        <f t="array" ref="AL61">_xlfn.SINGLE(IFERROR(IF($M$2="",VLOOKUP(ROW(AK57),'Danh Sách NV'!$B:$AC,3,0),VLOOKUP(ROW('Thẻ NV'!AK57)&amp;'Thẻ NV'!$M$2:$O$3,'Danh Sách NV'!$A:$AC,4,0)),""))</f>
        <v/>
      </c>
      <c r="AM61" s="13">
        <f t="array" ref="AM61">_xlfn.SINGLE(_xlfn.IFNA(IF($M$2="",VLOOKUP(ROW(AL57),'Danh Sách NV'!$B:$AC,4,0),VLOOKUP(ROW('Thẻ NV'!AL57)&amp;'Thẻ NV'!$M$2:$O$3,'Danh Sách NV'!$A:$AC,5,0)),""))</f>
        <v/>
      </c>
      <c r="AN61" s="13">
        <f t="array" ref="AN61">_xlfn.SINGLE(_xlfn.IFNA(IF($M$2="",VLOOKUP(ROW(AM57),'Danh Sách NV'!$B:$AC,7,0),VLOOKUP(ROW('Thẻ NV'!AM57)&amp;'Thẻ NV'!$M$2:$O$3,'Danh Sách NV'!$A:$AC,8,0)),""))</f>
        <v/>
      </c>
      <c r="AO61" s="16">
        <f t="array" ref="AO61">_xlfn.SINGLE(_xlfn.IFNA(IF($M$2="",VLOOKUP(ROW(AN57),'Danh Sách NV'!$B:$AC,10,0),VLOOKUP(ROW('Thẻ NV'!AN57)&amp;'Thẻ NV'!$M$2:$O$3,'Danh Sách NV'!$A:$AC,11,0)),""))</f>
        <v/>
      </c>
      <c r="AP61" s="13">
        <f t="array" ref="AP61">_xlfn.SINGLE(_xlfn.IFNA(IF($M$2="",VLOOKUP(ROW(AO57),'Danh Sách NV'!$B:$AC,28,0),VLOOKUP(ROW('Thẻ NV'!AO57)&amp;'Thẻ NV'!$M$2:$O$3,'Danh Sách NV'!$A:$AC,29,0)),""))</f>
        <v/>
      </c>
    </row>
    <row r="62" ht="23.25" customFormat="1" customHeight="1" s="107">
      <c r="B62" s="103" t="n"/>
      <c r="C62" s="104">
        <f>IFERROR(VLOOKUP(E57,$AJ$5:$AP$112,7,0),"")</f>
        <v/>
      </c>
      <c r="D62" s="105" t="n"/>
      <c r="E62" s="105" t="n"/>
      <c r="F62" s="106" t="n"/>
      <c r="H62" s="103" t="n"/>
      <c r="I62" s="104">
        <f>IFERROR(VLOOKUP(K57,$AJ$5:$AP$112,7,0),"")</f>
        <v/>
      </c>
      <c r="J62" s="105" t="n"/>
      <c r="K62" s="105" t="n"/>
      <c r="L62" s="106" t="n"/>
      <c r="N62" s="103" t="n"/>
      <c r="O62" s="104">
        <f>IFERROR(VLOOKUP(Q57,$AJ$5:$AP$112,7,0),"")</f>
        <v/>
      </c>
      <c r="P62" s="105" t="n"/>
      <c r="Q62" s="105" t="n"/>
      <c r="R62" s="106" t="n"/>
      <c r="T62" s="103" t="n"/>
      <c r="U62" s="104">
        <f>IFERROR(VLOOKUP(W57,$AJ$5:$AP$112,7,0),"")</f>
        <v/>
      </c>
      <c r="V62" s="105" t="n"/>
      <c r="W62" s="105" t="n"/>
      <c r="X62" s="106" t="n"/>
      <c r="Z62" s="103" t="n"/>
      <c r="AA62" s="104">
        <f>IFERROR(VLOOKUP(AC57,$AJ$5:$AP$112,7,0),"")</f>
        <v/>
      </c>
      <c r="AB62" s="105" t="n"/>
      <c r="AC62" s="105" t="n"/>
      <c r="AD62" s="106" t="n"/>
      <c r="AJ62" s="107">
        <f>IF(AK62="","",ROW()-4)</f>
        <v/>
      </c>
      <c r="AK62" s="108">
        <f t="array" ref="AK62">_xlfn.SINGLE(IFERROR(IF($M$2="",VLOOKUP(ROW(AJ58),'Danh Sách NV'!$B:$AC,2,0),VLOOKUP(ROW(AJ58)&amp;'Thẻ NV'!$M$2:$O$3,'Danh Sách NV'!$A:$AC,3,0)),""))</f>
        <v/>
      </c>
      <c r="AL62" s="108">
        <f t="array" ref="AL62">_xlfn.SINGLE(IFERROR(IF($M$2="",VLOOKUP(ROW(AK58),'Danh Sách NV'!$B:$AC,3,0),VLOOKUP(ROW('Thẻ NV'!AK58)&amp;'Thẻ NV'!$M$2:$O$3,'Danh Sách NV'!$A:$AC,4,0)),""))</f>
        <v/>
      </c>
      <c r="AM62" s="108">
        <f t="array" ref="AM62">_xlfn.SINGLE(_xlfn.IFNA(IF($M$2="",VLOOKUP(ROW(AL58),'Danh Sách NV'!$B:$AC,4,0),VLOOKUP(ROW('Thẻ NV'!AL58)&amp;'Thẻ NV'!$M$2:$O$3,'Danh Sách NV'!$A:$AC,5,0)),""))</f>
        <v/>
      </c>
      <c r="AN62" s="108">
        <f t="array" ref="AN62">_xlfn.SINGLE(_xlfn.IFNA(IF($M$2="",VLOOKUP(ROW(AM58),'Danh Sách NV'!$B:$AC,7,0),VLOOKUP(ROW('Thẻ NV'!AM58)&amp;'Thẻ NV'!$M$2:$O$3,'Danh Sách NV'!$A:$AC,8,0)),""))</f>
        <v/>
      </c>
      <c r="AO62" s="109">
        <f t="array" ref="AO62">_xlfn.SINGLE(_xlfn.IFNA(IF($M$2="",VLOOKUP(ROW(AN58),'Danh Sách NV'!$B:$AC,10,0),VLOOKUP(ROW('Thẻ NV'!AN58)&amp;'Thẻ NV'!$M$2:$O$3,'Danh Sách NV'!$A:$AC,11,0)),""))</f>
        <v/>
      </c>
      <c r="AP62" s="108">
        <f t="array" ref="AP62">_xlfn.SINGLE(_xlfn.IFNA(IF($M$2="",VLOOKUP(ROW(AO58),'Danh Sách NV'!$B:$AC,28,0),VLOOKUP(ROW('Thẻ NV'!AO58)&amp;'Thẻ NV'!$M$2:$O$3,'Danh Sách NV'!$A:$AC,29,0)),""))</f>
        <v/>
      </c>
    </row>
    <row r="63">
      <c r="AJ63" s="11">
        <f>IF(AK63="","",ROW()-4)</f>
        <v/>
      </c>
      <c r="AK63" s="13">
        <f t="array" ref="AK63">_xlfn.SINGLE(IFERROR(IF($M$2="",VLOOKUP(ROW(AJ59),'Danh Sách NV'!$B:$AC,2,0),VLOOKUP(ROW(AJ59)&amp;'Thẻ NV'!$M$2:$O$3,'Danh Sách NV'!$A:$AC,3,0)),""))</f>
        <v/>
      </c>
      <c r="AL63" s="13">
        <f t="array" ref="AL63">_xlfn.SINGLE(IFERROR(IF($M$2="",VLOOKUP(ROW(AK59),'Danh Sách NV'!$B:$AC,3,0),VLOOKUP(ROW('Thẻ NV'!AK59)&amp;'Thẻ NV'!$M$2:$O$3,'Danh Sách NV'!$A:$AC,4,0)),""))</f>
        <v/>
      </c>
      <c r="AM63" s="13">
        <f t="array" ref="AM63">_xlfn.SINGLE(_xlfn.IFNA(IF($M$2="",VLOOKUP(ROW(AL59),'Danh Sách NV'!$B:$AC,4,0),VLOOKUP(ROW('Thẻ NV'!AL59)&amp;'Thẻ NV'!$M$2:$O$3,'Danh Sách NV'!$A:$AC,5,0)),""))</f>
        <v/>
      </c>
      <c r="AN63" s="13">
        <f t="array" ref="AN63">_xlfn.SINGLE(_xlfn.IFNA(IF($M$2="",VLOOKUP(ROW(AM59),'Danh Sách NV'!$B:$AC,7,0),VLOOKUP(ROW('Thẻ NV'!AM59)&amp;'Thẻ NV'!$M$2:$O$3,'Danh Sách NV'!$A:$AC,8,0)),""))</f>
        <v/>
      </c>
      <c r="AO63" s="16">
        <f t="array" ref="AO63">_xlfn.SINGLE(_xlfn.IFNA(IF($M$2="",VLOOKUP(ROW(AN59),'Danh Sách NV'!$B:$AC,10,0),VLOOKUP(ROW('Thẻ NV'!AN59)&amp;'Thẻ NV'!$M$2:$O$3,'Danh Sách NV'!$A:$AC,11,0)),""))</f>
        <v/>
      </c>
      <c r="AP63" s="13">
        <f t="array" ref="AP63">_xlfn.SINGLE(_xlfn.IFNA(IF($M$2="",VLOOKUP(ROW(AO59),'Danh Sách NV'!$B:$AC,28,0),VLOOKUP(ROW('Thẻ NV'!AO59)&amp;'Thẻ NV'!$M$2:$O$3,'Danh Sách NV'!$A:$AC,29,0)),""))</f>
        <v/>
      </c>
    </row>
    <row r="64">
      <c r="AJ64" s="11">
        <f>IF(AK64="","",ROW()-4)</f>
        <v/>
      </c>
      <c r="AK64" s="13">
        <f t="array" ref="AK64">_xlfn.SINGLE(IFERROR(IF($M$2="",VLOOKUP(ROW(AJ60),'Danh Sách NV'!$B:$AC,2,0),VLOOKUP(ROW(AJ60)&amp;'Thẻ NV'!$M$2:$O$3,'Danh Sách NV'!$A:$AC,3,0)),""))</f>
        <v/>
      </c>
      <c r="AL64" s="13">
        <f t="array" ref="AL64">_xlfn.SINGLE(IFERROR(IF($M$2="",VLOOKUP(ROW(AK60),'Danh Sách NV'!$B:$AC,3,0),VLOOKUP(ROW('Thẻ NV'!AK60)&amp;'Thẻ NV'!$M$2:$O$3,'Danh Sách NV'!$A:$AC,4,0)),""))</f>
        <v/>
      </c>
      <c r="AM64" s="13">
        <f t="array" ref="AM64">_xlfn.SINGLE(_xlfn.IFNA(IF($M$2="",VLOOKUP(ROW(AL60),'Danh Sách NV'!$B:$AC,4,0),VLOOKUP(ROW('Thẻ NV'!AL60)&amp;'Thẻ NV'!$M$2:$O$3,'Danh Sách NV'!$A:$AC,5,0)),""))</f>
        <v/>
      </c>
      <c r="AN64" s="13">
        <f t="array" ref="AN64">_xlfn.SINGLE(_xlfn.IFNA(IF($M$2="",VLOOKUP(ROW(AM60),'Danh Sách NV'!$B:$AC,7,0),VLOOKUP(ROW('Thẻ NV'!AM60)&amp;'Thẻ NV'!$M$2:$O$3,'Danh Sách NV'!$A:$AC,8,0)),""))</f>
        <v/>
      </c>
      <c r="AO64" s="16">
        <f t="array" ref="AO64">_xlfn.SINGLE(_xlfn.IFNA(IF($M$2="",VLOOKUP(ROW(AN60),'Danh Sách NV'!$B:$AC,10,0),VLOOKUP(ROW('Thẻ NV'!AN60)&amp;'Thẻ NV'!$M$2:$O$3,'Danh Sách NV'!$A:$AC,11,0)),""))</f>
        <v/>
      </c>
      <c r="AP64" s="13">
        <f t="array" ref="AP64">_xlfn.SINGLE(_xlfn.IFNA(IF($M$2="",VLOOKUP(ROW(AO60),'Danh Sách NV'!$B:$AC,28,0),VLOOKUP(ROW('Thẻ NV'!AO60)&amp;'Thẻ NV'!$M$2:$O$3,'Danh Sách NV'!$A:$AC,29,0)),""))</f>
        <v/>
      </c>
    </row>
    <row r="65">
      <c r="B65" s="42" t="n"/>
      <c r="C65" s="43" t="n"/>
      <c r="D65" s="43" t="n"/>
      <c r="E65" s="43" t="n"/>
      <c r="F65" s="44" t="n"/>
      <c r="H65" s="42" t="n"/>
      <c r="I65" s="43" t="n"/>
      <c r="J65" s="43" t="n"/>
      <c r="K65" s="43" t="n"/>
      <c r="L65" s="44" t="n"/>
      <c r="N65" s="42" t="n"/>
      <c r="O65" s="43" t="n"/>
      <c r="P65" s="43" t="n"/>
      <c r="Q65" s="43" t="n"/>
      <c r="R65" s="44" t="n"/>
      <c r="T65" s="42" t="n"/>
      <c r="U65" s="43" t="n"/>
      <c r="V65" s="43" t="n"/>
      <c r="W65" s="43" t="n"/>
      <c r="X65" s="44" t="n"/>
      <c r="Z65" s="42" t="n"/>
      <c r="AA65" s="43" t="n"/>
      <c r="AB65" s="43" t="n"/>
      <c r="AC65" s="43" t="n"/>
      <c r="AD65" s="44" t="n"/>
      <c r="AJ65" s="11">
        <f>IF(AK65="","",ROW()-4)</f>
        <v/>
      </c>
      <c r="AK65" s="13">
        <f t="array" ref="AK65">_xlfn.SINGLE(IFERROR(IF($M$2="",VLOOKUP(ROW(AJ61),'Danh Sách NV'!$B:$AC,2,0),VLOOKUP(ROW(AJ61)&amp;'Thẻ NV'!$M$2:$O$3,'Danh Sách NV'!$A:$AC,3,0)),""))</f>
        <v/>
      </c>
      <c r="AL65" s="13">
        <f t="array" ref="AL65">_xlfn.SINGLE(IFERROR(IF($M$2="",VLOOKUP(ROW(AK61),'Danh Sách NV'!$B:$AC,3,0),VLOOKUP(ROW('Thẻ NV'!AK61)&amp;'Thẻ NV'!$M$2:$O$3,'Danh Sách NV'!$A:$AC,4,0)),""))</f>
        <v/>
      </c>
      <c r="AM65" s="13">
        <f t="array" ref="AM65">_xlfn.SINGLE(_xlfn.IFNA(IF($M$2="",VLOOKUP(ROW(AL61),'Danh Sách NV'!$B:$AC,4,0),VLOOKUP(ROW('Thẻ NV'!AL61)&amp;'Thẻ NV'!$M$2:$O$3,'Danh Sách NV'!$A:$AC,5,0)),""))</f>
        <v/>
      </c>
      <c r="AN65" s="13">
        <f t="array" ref="AN65">_xlfn.SINGLE(_xlfn.IFNA(IF($M$2="",VLOOKUP(ROW(AM61),'Danh Sách NV'!$B:$AC,7,0),VLOOKUP(ROW('Thẻ NV'!AM61)&amp;'Thẻ NV'!$M$2:$O$3,'Danh Sách NV'!$A:$AC,8,0)),""))</f>
        <v/>
      </c>
      <c r="AO65" s="16">
        <f t="array" ref="AO65">_xlfn.SINGLE(_xlfn.IFNA(IF($M$2="",VLOOKUP(ROW(AN61),'Danh Sách NV'!$B:$AC,10,0),VLOOKUP(ROW('Thẻ NV'!AN61)&amp;'Thẻ NV'!$M$2:$O$3,'Danh Sách NV'!$A:$AC,11,0)),""))</f>
        <v/>
      </c>
      <c r="AP65" s="13">
        <f t="array" ref="AP65">_xlfn.SINGLE(_xlfn.IFNA(IF($M$2="",VLOOKUP(ROW(AO61),'Danh Sách NV'!$B:$AC,28,0),VLOOKUP(ROW('Thẻ NV'!AO61)&amp;'Thẻ NV'!$M$2:$O$3,'Danh Sách NV'!$A:$AC,29,0)),""))</f>
        <v/>
      </c>
    </row>
    <row r="66">
      <c r="B66" s="45" t="n"/>
      <c r="C66" s="137" t="n"/>
      <c r="F66" s="46" t="n"/>
      <c r="H66" s="45" t="n"/>
      <c r="I66" s="137" t="n"/>
      <c r="L66" s="46" t="n"/>
      <c r="N66" s="45" t="n"/>
      <c r="O66" s="137" t="n"/>
      <c r="R66" s="46" t="n"/>
      <c r="T66" s="45" t="n"/>
      <c r="U66" s="137" t="n"/>
      <c r="X66" s="46" t="n"/>
      <c r="Z66" s="45" t="n"/>
      <c r="AA66" s="137" t="n"/>
      <c r="AD66" s="46" t="n"/>
      <c r="AJ66" s="11">
        <f>IF(AK66="","",ROW()-4)</f>
        <v/>
      </c>
      <c r="AK66" s="13">
        <f t="array" ref="AK66">_xlfn.SINGLE(IFERROR(IF($M$2="",VLOOKUP(ROW(AJ62),'Danh Sách NV'!$B:$AC,2,0),VLOOKUP(ROW(AJ62)&amp;'Thẻ NV'!$M$2:$O$3,'Danh Sách NV'!$A:$AC,3,0)),""))</f>
        <v/>
      </c>
      <c r="AL66" s="13">
        <f t="array" ref="AL66">_xlfn.SINGLE(IFERROR(IF($M$2="",VLOOKUP(ROW(AK62),'Danh Sách NV'!$B:$AC,3,0),VLOOKUP(ROW('Thẻ NV'!AK62)&amp;'Thẻ NV'!$M$2:$O$3,'Danh Sách NV'!$A:$AC,4,0)),""))</f>
        <v/>
      </c>
      <c r="AM66" s="13">
        <f t="array" ref="AM66">_xlfn.SINGLE(_xlfn.IFNA(IF($M$2="",VLOOKUP(ROW(AL62),'Danh Sách NV'!$B:$AC,4,0),VLOOKUP(ROW('Thẻ NV'!AL62)&amp;'Thẻ NV'!$M$2:$O$3,'Danh Sách NV'!$A:$AC,5,0)),""))</f>
        <v/>
      </c>
      <c r="AN66" s="13">
        <f t="array" ref="AN66">_xlfn.SINGLE(_xlfn.IFNA(IF($M$2="",VLOOKUP(ROW(AM62),'Danh Sách NV'!$B:$AC,7,0),VLOOKUP(ROW('Thẻ NV'!AM62)&amp;'Thẻ NV'!$M$2:$O$3,'Danh Sách NV'!$A:$AC,8,0)),""))</f>
        <v/>
      </c>
      <c r="AO66" s="16">
        <f t="array" ref="AO66">_xlfn.SINGLE(_xlfn.IFNA(IF($M$2="",VLOOKUP(ROW(AN62),'Danh Sách NV'!$B:$AC,10,0),VLOOKUP(ROW('Thẻ NV'!AN62)&amp;'Thẻ NV'!$M$2:$O$3,'Danh Sách NV'!$A:$AC,11,0)),""))</f>
        <v/>
      </c>
      <c r="AP66" s="13">
        <f t="array" ref="AP66">_xlfn.SINGLE(_xlfn.IFNA(IF($M$2="",VLOOKUP(ROW(AO62),'Danh Sách NV'!$B:$AC,28,0),VLOOKUP(ROW('Thẻ NV'!AO62)&amp;'Thẻ NV'!$M$2:$O$3,'Danh Sách NV'!$A:$AC,29,0)),""))</f>
        <v/>
      </c>
    </row>
    <row r="67">
      <c r="B67" s="45" t="n"/>
      <c r="F67" s="46" t="n"/>
      <c r="H67" s="45" t="n"/>
      <c r="L67" s="46" t="n"/>
      <c r="N67" s="45" t="n"/>
      <c r="R67" s="46" t="n"/>
      <c r="T67" s="45" t="n"/>
      <c r="X67" s="46" t="n"/>
      <c r="Z67" s="45" t="n"/>
      <c r="AD67" s="46" t="n"/>
      <c r="AJ67" s="11">
        <f>IF(AK67="","",ROW()-4)</f>
        <v/>
      </c>
      <c r="AK67" s="13">
        <f t="array" ref="AK67">_xlfn.SINGLE(IFERROR(IF($M$2="",VLOOKUP(ROW(AJ63),'Danh Sách NV'!$B:$AC,2,0),VLOOKUP(ROW(AJ63)&amp;'Thẻ NV'!$M$2:$O$3,'Danh Sách NV'!$A:$AC,3,0)),""))</f>
        <v/>
      </c>
      <c r="AL67" s="13">
        <f t="array" ref="AL67">_xlfn.SINGLE(IFERROR(IF($M$2="",VLOOKUP(ROW(AK63),'Danh Sách NV'!$B:$AC,3,0),VLOOKUP(ROW('Thẻ NV'!AK63)&amp;'Thẻ NV'!$M$2:$O$3,'Danh Sách NV'!$A:$AC,4,0)),""))</f>
        <v/>
      </c>
      <c r="AM67" s="13">
        <f t="array" ref="AM67">_xlfn.SINGLE(_xlfn.IFNA(IF($M$2="",VLOOKUP(ROW(AL63),'Danh Sách NV'!$B:$AC,4,0),VLOOKUP(ROW('Thẻ NV'!AL63)&amp;'Thẻ NV'!$M$2:$O$3,'Danh Sách NV'!$A:$AC,5,0)),""))</f>
        <v/>
      </c>
      <c r="AN67" s="13">
        <f t="array" ref="AN67">_xlfn.SINGLE(_xlfn.IFNA(IF($M$2="",VLOOKUP(ROW(AM63),'Danh Sách NV'!$B:$AC,7,0),VLOOKUP(ROW('Thẻ NV'!AM63)&amp;'Thẻ NV'!$M$2:$O$3,'Danh Sách NV'!$A:$AC,8,0)),""))</f>
        <v/>
      </c>
      <c r="AO67" s="16">
        <f t="array" ref="AO67">_xlfn.SINGLE(_xlfn.IFNA(IF($M$2="",VLOOKUP(ROW(AN63),'Danh Sách NV'!$B:$AC,10,0),VLOOKUP(ROW('Thẻ NV'!AN63)&amp;'Thẻ NV'!$M$2:$O$3,'Danh Sách NV'!$A:$AC,11,0)),""))</f>
        <v/>
      </c>
      <c r="AP67" s="13">
        <f t="array" ref="AP67">_xlfn.SINGLE(_xlfn.IFNA(IF($M$2="",VLOOKUP(ROW(AO63),'Danh Sách NV'!$B:$AC,28,0),VLOOKUP(ROW('Thẻ NV'!AO63)&amp;'Thẻ NV'!$M$2:$O$3,'Danh Sách NV'!$A:$AC,29,0)),""))</f>
        <v/>
      </c>
    </row>
    <row r="68">
      <c r="B68" s="45" t="n"/>
      <c r="F68" s="46" t="n"/>
      <c r="H68" s="45" t="n"/>
      <c r="L68" s="46" t="n"/>
      <c r="N68" s="45" t="n"/>
      <c r="R68" s="46" t="n"/>
      <c r="T68" s="45" t="n"/>
      <c r="X68" s="46" t="n"/>
      <c r="Z68" s="45" t="n"/>
      <c r="AD68" s="46" t="n"/>
      <c r="AJ68" s="11">
        <f>IF(AK68="","",ROW()-4)</f>
        <v/>
      </c>
      <c r="AK68" s="13">
        <f t="array" ref="AK68">_xlfn.SINGLE(IFERROR(IF($M$2="",VLOOKUP(ROW(AJ64),'Danh Sách NV'!$B:$AC,2,0),VLOOKUP(ROW(AJ64)&amp;'Thẻ NV'!$M$2:$O$3,'Danh Sách NV'!$A:$AC,3,0)),""))</f>
        <v/>
      </c>
      <c r="AL68" s="13">
        <f t="array" ref="AL68">_xlfn.SINGLE(IFERROR(IF($M$2="",VLOOKUP(ROW(AK64),'Danh Sách NV'!$B:$AC,3,0),VLOOKUP(ROW('Thẻ NV'!AK64)&amp;'Thẻ NV'!$M$2:$O$3,'Danh Sách NV'!$A:$AC,4,0)),""))</f>
        <v/>
      </c>
      <c r="AM68" s="13">
        <f t="array" ref="AM68">_xlfn.SINGLE(_xlfn.IFNA(IF($M$2="",VLOOKUP(ROW(AL64),'Danh Sách NV'!$B:$AC,4,0),VLOOKUP(ROW('Thẻ NV'!AL64)&amp;'Thẻ NV'!$M$2:$O$3,'Danh Sách NV'!$A:$AC,5,0)),""))</f>
        <v/>
      </c>
      <c r="AN68" s="13">
        <f t="array" ref="AN68">_xlfn.SINGLE(_xlfn.IFNA(IF($M$2="",VLOOKUP(ROW(AM64),'Danh Sách NV'!$B:$AC,7,0),VLOOKUP(ROW('Thẻ NV'!AM64)&amp;'Thẻ NV'!$M$2:$O$3,'Danh Sách NV'!$A:$AC,8,0)),""))</f>
        <v/>
      </c>
      <c r="AO68" s="16">
        <f t="array" ref="AO68">_xlfn.SINGLE(_xlfn.IFNA(IF($M$2="",VLOOKUP(ROW(AN64),'Danh Sách NV'!$B:$AC,10,0),VLOOKUP(ROW('Thẻ NV'!AN64)&amp;'Thẻ NV'!$M$2:$O$3,'Danh Sách NV'!$A:$AC,11,0)),""))</f>
        <v/>
      </c>
      <c r="AP68" s="13">
        <f t="array" ref="AP68">_xlfn.SINGLE(_xlfn.IFNA(IF($M$2="",VLOOKUP(ROW(AO64),'Danh Sách NV'!$B:$AC,28,0),VLOOKUP(ROW('Thẻ NV'!AO64)&amp;'Thẻ NV'!$M$2:$O$3,'Danh Sách NV'!$A:$AC,29,0)),""))</f>
        <v/>
      </c>
    </row>
    <row r="69">
      <c r="B69" s="45" t="n"/>
      <c r="F69" s="46" t="n"/>
      <c r="H69" s="45" t="n"/>
      <c r="L69" s="46" t="n"/>
      <c r="N69" s="45" t="n"/>
      <c r="R69" s="46" t="n"/>
      <c r="T69" s="45" t="n"/>
      <c r="X69" s="46" t="n"/>
      <c r="Z69" s="45" t="n"/>
      <c r="AD69" s="46" t="n"/>
      <c r="AJ69" s="11">
        <f>IF(AK69="","",ROW()-4)</f>
        <v/>
      </c>
      <c r="AK69" s="13">
        <f t="array" ref="AK69">_xlfn.SINGLE(IFERROR(IF($M$2="",VLOOKUP(ROW(AJ65),'Danh Sách NV'!$B:$AC,2,0),VLOOKUP(ROW(AJ65)&amp;'Thẻ NV'!$M$2:$O$3,'Danh Sách NV'!$A:$AC,3,0)),""))</f>
        <v/>
      </c>
      <c r="AL69" s="13">
        <f t="array" ref="AL69">_xlfn.SINGLE(IFERROR(IF($M$2="",VLOOKUP(ROW(AK65),'Danh Sách NV'!$B:$AC,3,0),VLOOKUP(ROW('Thẻ NV'!AK65)&amp;'Thẻ NV'!$M$2:$O$3,'Danh Sách NV'!$A:$AC,4,0)),""))</f>
        <v/>
      </c>
      <c r="AM69" s="13">
        <f t="array" ref="AM69">_xlfn.SINGLE(_xlfn.IFNA(IF($M$2="",VLOOKUP(ROW(AL65),'Danh Sách NV'!$B:$AC,4,0),VLOOKUP(ROW('Thẻ NV'!AL65)&amp;'Thẻ NV'!$M$2:$O$3,'Danh Sách NV'!$A:$AC,5,0)),""))</f>
        <v/>
      </c>
      <c r="AN69" s="13">
        <f t="array" ref="AN69">_xlfn.SINGLE(_xlfn.IFNA(IF($M$2="",VLOOKUP(ROW(AM65),'Danh Sách NV'!$B:$AC,7,0),VLOOKUP(ROW('Thẻ NV'!AM65)&amp;'Thẻ NV'!$M$2:$O$3,'Danh Sách NV'!$A:$AC,8,0)),""))</f>
        <v/>
      </c>
      <c r="AO69" s="16">
        <f t="array" ref="AO69">_xlfn.SINGLE(_xlfn.IFNA(IF($M$2="",VLOOKUP(ROW(AN65),'Danh Sách NV'!$B:$AC,10,0),VLOOKUP(ROW('Thẻ NV'!AN65)&amp;'Thẻ NV'!$M$2:$O$3,'Danh Sách NV'!$A:$AC,11,0)),""))</f>
        <v/>
      </c>
      <c r="AP69" s="13">
        <f t="array" ref="AP69">_xlfn.SINGLE(_xlfn.IFNA(IF($M$2="",VLOOKUP(ROW(AO65),'Danh Sách NV'!$B:$AC,28,0),VLOOKUP(ROW('Thẻ NV'!AO65)&amp;'Thẻ NV'!$M$2:$O$3,'Danh Sách NV'!$A:$AC,29,0)),""))</f>
        <v/>
      </c>
    </row>
    <row r="70">
      <c r="B70" s="45" t="n"/>
      <c r="F70" s="46" t="n"/>
      <c r="H70" s="45" t="n"/>
      <c r="L70" s="46" t="n"/>
      <c r="N70" s="45" t="n"/>
      <c r="R70" s="46" t="n"/>
      <c r="T70" s="45" t="n"/>
      <c r="X70" s="46" t="n"/>
      <c r="Z70" s="45" t="n"/>
      <c r="AD70" s="46" t="n"/>
      <c r="AJ70" s="11">
        <f>IF(AK70="","",ROW()-4)</f>
        <v/>
      </c>
      <c r="AK70" s="13">
        <f t="array" ref="AK70">_xlfn.SINGLE(IFERROR(IF($M$2="",VLOOKUP(ROW(AJ66),'Danh Sách NV'!$B:$AC,2,0),VLOOKUP(ROW(AJ66)&amp;'Thẻ NV'!$M$2:$O$3,'Danh Sách NV'!$A:$AC,3,0)),""))</f>
        <v/>
      </c>
      <c r="AL70" s="13">
        <f t="array" ref="AL70">_xlfn.SINGLE(IFERROR(IF($M$2="",VLOOKUP(ROW(AK66),'Danh Sách NV'!$B:$AC,3,0),VLOOKUP(ROW('Thẻ NV'!AK66)&amp;'Thẻ NV'!$M$2:$O$3,'Danh Sách NV'!$A:$AC,4,0)),""))</f>
        <v/>
      </c>
      <c r="AM70" s="13">
        <f t="array" ref="AM70">_xlfn.SINGLE(_xlfn.IFNA(IF($M$2="",VLOOKUP(ROW(AL66),'Danh Sách NV'!$B:$AC,4,0),VLOOKUP(ROW('Thẻ NV'!AL66)&amp;'Thẻ NV'!$M$2:$O$3,'Danh Sách NV'!$A:$AC,5,0)),""))</f>
        <v/>
      </c>
      <c r="AN70" s="13">
        <f t="array" ref="AN70">_xlfn.SINGLE(_xlfn.IFNA(IF($M$2="",VLOOKUP(ROW(AM66),'Danh Sách NV'!$B:$AC,7,0),VLOOKUP(ROW('Thẻ NV'!AM66)&amp;'Thẻ NV'!$M$2:$O$3,'Danh Sách NV'!$A:$AC,8,0)),""))</f>
        <v/>
      </c>
      <c r="AO70" s="16">
        <f t="array" ref="AO70">_xlfn.SINGLE(_xlfn.IFNA(IF($M$2="",VLOOKUP(ROW(AN66),'Danh Sách NV'!$B:$AC,10,0),VLOOKUP(ROW('Thẻ NV'!AN66)&amp;'Thẻ NV'!$M$2:$O$3,'Danh Sách NV'!$A:$AC,11,0)),""))</f>
        <v/>
      </c>
      <c r="AP70" s="13">
        <f t="array" ref="AP70">_xlfn.SINGLE(_xlfn.IFNA(IF($M$2="",VLOOKUP(ROW(AO66),'Danh Sách NV'!$B:$AC,28,0),VLOOKUP(ROW('Thẻ NV'!AO66)&amp;'Thẻ NV'!$M$2:$O$3,'Danh Sách NV'!$A:$AC,29,0)),""))</f>
        <v/>
      </c>
    </row>
    <row r="71">
      <c r="B71" s="45" t="n"/>
      <c r="F71" s="46" t="n"/>
      <c r="H71" s="45" t="n"/>
      <c r="L71" s="46" t="n"/>
      <c r="N71" s="45" t="n"/>
      <c r="R71" s="46" t="n"/>
      <c r="T71" s="45" t="n"/>
      <c r="X71" s="46" t="n"/>
      <c r="Z71" s="45" t="n"/>
      <c r="AD71" s="46" t="n"/>
      <c r="AJ71" s="11">
        <f>IF(AK71="","",ROW()-4)</f>
        <v/>
      </c>
      <c r="AK71" s="13">
        <f t="array" ref="AK71">_xlfn.SINGLE(IFERROR(IF($M$2="",VLOOKUP(ROW(AJ67),'Danh Sách NV'!$B:$AC,2,0),VLOOKUP(ROW(AJ67)&amp;'Thẻ NV'!$M$2:$O$3,'Danh Sách NV'!$A:$AC,3,0)),""))</f>
        <v/>
      </c>
      <c r="AL71" s="13">
        <f t="array" ref="AL71">_xlfn.SINGLE(IFERROR(IF($M$2="",VLOOKUP(ROW(AK67),'Danh Sách NV'!$B:$AC,3,0),VLOOKUP(ROW('Thẻ NV'!AK67)&amp;'Thẻ NV'!$M$2:$O$3,'Danh Sách NV'!$A:$AC,4,0)),""))</f>
        <v/>
      </c>
      <c r="AM71" s="13">
        <f t="array" ref="AM71">_xlfn.SINGLE(_xlfn.IFNA(IF($M$2="",VLOOKUP(ROW(AL67),'Danh Sách NV'!$B:$AC,4,0),VLOOKUP(ROW('Thẻ NV'!AL67)&amp;'Thẻ NV'!$M$2:$O$3,'Danh Sách NV'!$A:$AC,5,0)),""))</f>
        <v/>
      </c>
      <c r="AN71" s="13">
        <f t="array" ref="AN71">_xlfn.SINGLE(_xlfn.IFNA(IF($M$2="",VLOOKUP(ROW(AM67),'Danh Sách NV'!$B:$AC,7,0),VLOOKUP(ROW('Thẻ NV'!AM67)&amp;'Thẻ NV'!$M$2:$O$3,'Danh Sách NV'!$A:$AC,8,0)),""))</f>
        <v/>
      </c>
      <c r="AO71" s="16">
        <f t="array" ref="AO71">_xlfn.SINGLE(_xlfn.IFNA(IF($M$2="",VLOOKUP(ROW(AN67),'Danh Sách NV'!$B:$AC,10,0),VLOOKUP(ROW('Thẻ NV'!AN67)&amp;'Thẻ NV'!$M$2:$O$3,'Danh Sách NV'!$A:$AC,11,0)),""))</f>
        <v/>
      </c>
      <c r="AP71" s="13">
        <f t="array" ref="AP71">_xlfn.SINGLE(_xlfn.IFNA(IF($M$2="",VLOOKUP(ROW(AO67),'Danh Sách NV'!$B:$AC,28,0),VLOOKUP(ROW('Thẻ NV'!AO67)&amp;'Thẻ NV'!$M$2:$O$3,'Danh Sách NV'!$A:$AC,29,0)),""))</f>
        <v/>
      </c>
    </row>
    <row r="72">
      <c r="B72" s="45" t="n"/>
      <c r="F72" s="46" t="n"/>
      <c r="H72" s="45" t="n"/>
      <c r="L72" s="46" t="n"/>
      <c r="N72" s="45" t="n"/>
      <c r="R72" s="46" t="n"/>
      <c r="T72" s="45" t="n"/>
      <c r="X72" s="46" t="n"/>
      <c r="Z72" s="45" t="n"/>
      <c r="AD72" s="46" t="n"/>
      <c r="AJ72" s="11">
        <f>IF(AK72="","",ROW()-4)</f>
        <v/>
      </c>
      <c r="AK72" s="13">
        <f t="array" ref="AK72">_xlfn.SINGLE(IFERROR(IF($M$2="",VLOOKUP(ROW(AJ68),'Danh Sách NV'!$B:$AC,2,0),VLOOKUP(ROW(AJ68)&amp;'Thẻ NV'!$M$2:$O$3,'Danh Sách NV'!$A:$AC,3,0)),""))</f>
        <v/>
      </c>
      <c r="AL72" s="13">
        <f t="array" ref="AL72">_xlfn.SINGLE(IFERROR(IF($M$2="",VLOOKUP(ROW(AK68),'Danh Sách NV'!$B:$AC,3,0),VLOOKUP(ROW('Thẻ NV'!AK68)&amp;'Thẻ NV'!$M$2:$O$3,'Danh Sách NV'!$A:$AC,4,0)),""))</f>
        <v/>
      </c>
      <c r="AM72" s="13">
        <f t="array" ref="AM72">_xlfn.SINGLE(_xlfn.IFNA(IF($M$2="",VLOOKUP(ROW(AL68),'Danh Sách NV'!$B:$AC,4,0),VLOOKUP(ROW('Thẻ NV'!AL68)&amp;'Thẻ NV'!$M$2:$O$3,'Danh Sách NV'!$A:$AC,5,0)),""))</f>
        <v/>
      </c>
      <c r="AN72" s="13">
        <f t="array" ref="AN72">_xlfn.SINGLE(_xlfn.IFNA(IF($M$2="",VLOOKUP(ROW(AM68),'Danh Sách NV'!$B:$AC,7,0),VLOOKUP(ROW('Thẻ NV'!AM68)&amp;'Thẻ NV'!$M$2:$O$3,'Danh Sách NV'!$A:$AC,8,0)),""))</f>
        <v/>
      </c>
      <c r="AO72" s="16">
        <f t="array" ref="AO72">_xlfn.SINGLE(_xlfn.IFNA(IF($M$2="",VLOOKUP(ROW(AN68),'Danh Sách NV'!$B:$AC,10,0),VLOOKUP(ROW('Thẻ NV'!AN68)&amp;'Thẻ NV'!$M$2:$O$3,'Danh Sách NV'!$A:$AC,11,0)),""))</f>
        <v/>
      </c>
      <c r="AP72" s="13">
        <f t="array" ref="AP72">_xlfn.SINGLE(_xlfn.IFNA(IF($M$2="",VLOOKUP(ROW(AO68),'Danh Sách NV'!$B:$AC,28,0),VLOOKUP(ROW('Thẻ NV'!AO68)&amp;'Thẻ NV'!$M$2:$O$3,'Danh Sách NV'!$A:$AC,29,0)),""))</f>
        <v/>
      </c>
    </row>
    <row r="73">
      <c r="B73" s="45" t="n"/>
      <c r="F73" s="46" t="n"/>
      <c r="H73" s="45" t="n"/>
      <c r="L73" s="46" t="n"/>
      <c r="N73" s="45" t="n"/>
      <c r="R73" s="46" t="n"/>
      <c r="T73" s="45" t="n"/>
      <c r="X73" s="46" t="n"/>
      <c r="Z73" s="45" t="n"/>
      <c r="AD73" s="46" t="n"/>
      <c r="AJ73" s="11">
        <f>IF(AK73="","",ROW()-4)</f>
        <v/>
      </c>
      <c r="AK73" s="13">
        <f t="array" ref="AK73">_xlfn.SINGLE(IFERROR(IF($M$2="",VLOOKUP(ROW(AJ69),'Danh Sách NV'!$B:$AC,2,0),VLOOKUP(ROW(AJ69)&amp;'Thẻ NV'!$M$2:$O$3,'Danh Sách NV'!$A:$AC,3,0)),""))</f>
        <v/>
      </c>
      <c r="AL73" s="13">
        <f t="array" ref="AL73">_xlfn.SINGLE(IFERROR(IF($M$2="",VLOOKUP(ROW(AK69),'Danh Sách NV'!$B:$AC,3,0),VLOOKUP(ROW('Thẻ NV'!AK69)&amp;'Thẻ NV'!$M$2:$O$3,'Danh Sách NV'!$A:$AC,4,0)),""))</f>
        <v/>
      </c>
      <c r="AM73" s="13">
        <f t="array" ref="AM73">_xlfn.SINGLE(_xlfn.IFNA(IF($M$2="",VLOOKUP(ROW(AL69),'Danh Sách NV'!$B:$AC,4,0),VLOOKUP(ROW('Thẻ NV'!AL69)&amp;'Thẻ NV'!$M$2:$O$3,'Danh Sách NV'!$A:$AC,5,0)),""))</f>
        <v/>
      </c>
      <c r="AN73" s="13">
        <f t="array" ref="AN73">_xlfn.SINGLE(_xlfn.IFNA(IF($M$2="",VLOOKUP(ROW(AM69),'Danh Sách NV'!$B:$AC,7,0),VLOOKUP(ROW('Thẻ NV'!AM69)&amp;'Thẻ NV'!$M$2:$O$3,'Danh Sách NV'!$A:$AC,8,0)),""))</f>
        <v/>
      </c>
      <c r="AO73" s="16">
        <f t="array" ref="AO73">_xlfn.SINGLE(_xlfn.IFNA(IF($M$2="",VLOOKUP(ROW(AN69),'Danh Sách NV'!$B:$AC,10,0),VLOOKUP(ROW('Thẻ NV'!AN69)&amp;'Thẻ NV'!$M$2:$O$3,'Danh Sách NV'!$A:$AC,11,0)),""))</f>
        <v/>
      </c>
      <c r="AP73" s="13">
        <f t="array" ref="AP73">_xlfn.SINGLE(_xlfn.IFNA(IF($M$2="",VLOOKUP(ROW(AO69),'Danh Sách NV'!$B:$AC,28,0),VLOOKUP(ROW('Thẻ NV'!AO69)&amp;'Thẻ NV'!$M$2:$O$3,'Danh Sách NV'!$A:$AC,29,0)),""))</f>
        <v/>
      </c>
    </row>
    <row r="74">
      <c r="B74" s="45" t="n"/>
      <c r="F74" s="46" t="n"/>
      <c r="H74" s="45" t="n"/>
      <c r="L74" s="46" t="n"/>
      <c r="N74" s="45" t="n"/>
      <c r="R74" s="46" t="n"/>
      <c r="T74" s="45" t="n"/>
      <c r="X74" s="46" t="n"/>
      <c r="Z74" s="45" t="n"/>
      <c r="AD74" s="46" t="n"/>
      <c r="AJ74" s="11">
        <f>IF(AK74="","",ROW()-4)</f>
        <v/>
      </c>
      <c r="AK74" s="13">
        <f t="array" ref="AK74">_xlfn.SINGLE(IFERROR(IF($M$2="",VLOOKUP(ROW(AJ70),'Danh Sách NV'!$B:$AC,2,0),VLOOKUP(ROW(AJ70)&amp;'Thẻ NV'!$M$2:$O$3,'Danh Sách NV'!$A:$AC,3,0)),""))</f>
        <v/>
      </c>
      <c r="AL74" s="13">
        <f t="array" ref="AL74">_xlfn.SINGLE(IFERROR(IF($M$2="",VLOOKUP(ROW(AK70),'Danh Sách NV'!$B:$AC,3,0),VLOOKUP(ROW('Thẻ NV'!AK70)&amp;'Thẻ NV'!$M$2:$O$3,'Danh Sách NV'!$A:$AC,4,0)),""))</f>
        <v/>
      </c>
      <c r="AM74" s="13">
        <f t="array" ref="AM74">_xlfn.SINGLE(_xlfn.IFNA(IF($M$2="",VLOOKUP(ROW(AL70),'Danh Sách NV'!$B:$AC,4,0),VLOOKUP(ROW('Thẻ NV'!AL70)&amp;'Thẻ NV'!$M$2:$O$3,'Danh Sách NV'!$A:$AC,5,0)),""))</f>
        <v/>
      </c>
      <c r="AN74" s="13">
        <f t="array" ref="AN74">_xlfn.SINGLE(_xlfn.IFNA(IF($M$2="",VLOOKUP(ROW(AM70),'Danh Sách NV'!$B:$AC,7,0),VLOOKUP(ROW('Thẻ NV'!AM70)&amp;'Thẻ NV'!$M$2:$O$3,'Danh Sách NV'!$A:$AC,8,0)),""))</f>
        <v/>
      </c>
      <c r="AO74" s="16">
        <f t="array" ref="AO74">_xlfn.SINGLE(_xlfn.IFNA(IF($M$2="",VLOOKUP(ROW(AN70),'Danh Sách NV'!$B:$AC,10,0),VLOOKUP(ROW('Thẻ NV'!AN70)&amp;'Thẻ NV'!$M$2:$O$3,'Danh Sách NV'!$A:$AC,11,0)),""))</f>
        <v/>
      </c>
      <c r="AP74" s="13">
        <f t="array" ref="AP74">_xlfn.SINGLE(_xlfn.IFNA(IF($M$2="",VLOOKUP(ROW(AO70),'Danh Sách NV'!$B:$AC,28,0),VLOOKUP(ROW('Thẻ NV'!AO70)&amp;'Thẻ NV'!$M$2:$O$3,'Danh Sách NV'!$A:$AC,29,0)),""))</f>
        <v/>
      </c>
    </row>
    <row r="75">
      <c r="B75" s="45" t="n"/>
      <c r="F75" s="46" t="n"/>
      <c r="H75" s="45" t="n"/>
      <c r="L75" s="46" t="n"/>
      <c r="N75" s="45" t="n"/>
      <c r="R75" s="46" t="n"/>
      <c r="T75" s="45" t="n"/>
      <c r="X75" s="46" t="n"/>
      <c r="Z75" s="45" t="n"/>
      <c r="AD75" s="46" t="n"/>
      <c r="AJ75" s="11">
        <f>IF(AK75="","",ROW()-4)</f>
        <v/>
      </c>
      <c r="AK75" s="13">
        <f t="array" ref="AK75">_xlfn.SINGLE(IFERROR(IF($M$2="",VLOOKUP(ROW(AJ71),'Danh Sách NV'!$B:$AC,2,0),VLOOKUP(ROW(AJ71)&amp;'Thẻ NV'!$M$2:$O$3,'Danh Sách NV'!$A:$AC,3,0)),""))</f>
        <v/>
      </c>
      <c r="AL75" s="13">
        <f t="array" ref="AL75">_xlfn.SINGLE(IFERROR(IF($M$2="",VLOOKUP(ROW(AK71),'Danh Sách NV'!$B:$AC,3,0),VLOOKUP(ROW('Thẻ NV'!AK71)&amp;'Thẻ NV'!$M$2:$O$3,'Danh Sách NV'!$A:$AC,4,0)),""))</f>
        <v/>
      </c>
      <c r="AM75" s="13">
        <f t="array" ref="AM75">_xlfn.SINGLE(_xlfn.IFNA(IF($M$2="",VLOOKUP(ROW(AL71),'Danh Sách NV'!$B:$AC,4,0),VLOOKUP(ROW('Thẻ NV'!AL71)&amp;'Thẻ NV'!$M$2:$O$3,'Danh Sách NV'!$A:$AC,5,0)),""))</f>
        <v/>
      </c>
      <c r="AN75" s="13">
        <f t="array" ref="AN75">_xlfn.SINGLE(_xlfn.IFNA(IF($M$2="",VLOOKUP(ROW(AM71),'Danh Sách NV'!$B:$AC,7,0),VLOOKUP(ROW('Thẻ NV'!AM71)&amp;'Thẻ NV'!$M$2:$O$3,'Danh Sách NV'!$A:$AC,8,0)),""))</f>
        <v/>
      </c>
      <c r="AO75" s="16">
        <f t="array" ref="AO75">_xlfn.SINGLE(_xlfn.IFNA(IF($M$2="",VLOOKUP(ROW(AN71),'Danh Sách NV'!$B:$AC,10,0),VLOOKUP(ROW('Thẻ NV'!AN71)&amp;'Thẻ NV'!$M$2:$O$3,'Danh Sách NV'!$A:$AC,11,0)),""))</f>
        <v/>
      </c>
      <c r="AP75" s="13">
        <f t="array" ref="AP75">_xlfn.SINGLE(_xlfn.IFNA(IF($M$2="",VLOOKUP(ROW(AO71),'Danh Sách NV'!$B:$AC,28,0),VLOOKUP(ROW('Thẻ NV'!AO71)&amp;'Thẻ NV'!$M$2:$O$3,'Danh Sách NV'!$A:$AC,29,0)),""))</f>
        <v/>
      </c>
    </row>
    <row r="76">
      <c r="B76" s="45" t="n"/>
      <c r="F76" s="46" t="n"/>
      <c r="H76" s="45" t="n"/>
      <c r="L76" s="46" t="n"/>
      <c r="N76" s="45" t="n"/>
      <c r="R76" s="46" t="n"/>
      <c r="T76" s="45" t="n"/>
      <c r="X76" s="46" t="n"/>
      <c r="Z76" s="45" t="n"/>
      <c r="AD76" s="46" t="n"/>
      <c r="AJ76" s="11">
        <f>IF(AK76="","",ROW()-4)</f>
        <v/>
      </c>
      <c r="AK76" s="13">
        <f t="array" ref="AK76">_xlfn.SINGLE(IFERROR(IF($M$2="",VLOOKUP(ROW(AJ72),'Danh Sách NV'!$B:$AC,2,0),VLOOKUP(ROW(AJ72)&amp;'Thẻ NV'!$M$2:$O$3,'Danh Sách NV'!$A:$AC,3,0)),""))</f>
        <v/>
      </c>
      <c r="AL76" s="13">
        <f t="array" ref="AL76">_xlfn.SINGLE(IFERROR(IF($M$2="",VLOOKUP(ROW(AK72),'Danh Sách NV'!$B:$AC,3,0),VLOOKUP(ROW('Thẻ NV'!AK72)&amp;'Thẻ NV'!$M$2:$O$3,'Danh Sách NV'!$A:$AC,4,0)),""))</f>
        <v/>
      </c>
      <c r="AM76" s="13">
        <f t="array" ref="AM76">_xlfn.SINGLE(_xlfn.IFNA(IF($M$2="",VLOOKUP(ROW(AL72),'Danh Sách NV'!$B:$AC,4,0),VLOOKUP(ROW('Thẻ NV'!AL72)&amp;'Thẻ NV'!$M$2:$O$3,'Danh Sách NV'!$A:$AC,5,0)),""))</f>
        <v/>
      </c>
      <c r="AN76" s="13">
        <f t="array" ref="AN76">_xlfn.SINGLE(_xlfn.IFNA(IF($M$2="",VLOOKUP(ROW(AM72),'Danh Sách NV'!$B:$AC,7,0),VLOOKUP(ROW('Thẻ NV'!AM72)&amp;'Thẻ NV'!$M$2:$O$3,'Danh Sách NV'!$A:$AC,8,0)),""))</f>
        <v/>
      </c>
      <c r="AO76" s="16">
        <f t="array" ref="AO76">_xlfn.SINGLE(_xlfn.IFNA(IF($M$2="",VLOOKUP(ROW(AN72),'Danh Sách NV'!$B:$AC,10,0),VLOOKUP(ROW('Thẻ NV'!AN72)&amp;'Thẻ NV'!$M$2:$O$3,'Danh Sách NV'!$A:$AC,11,0)),""))</f>
        <v/>
      </c>
      <c r="AP76" s="13">
        <f t="array" ref="AP76">_xlfn.SINGLE(_xlfn.IFNA(IF($M$2="",VLOOKUP(ROW(AO72),'Danh Sách NV'!$B:$AC,28,0),VLOOKUP(ROW('Thẻ NV'!AO72)&amp;'Thẻ NV'!$M$2:$O$3,'Danh Sách NV'!$A:$AC,29,0)),""))</f>
        <v/>
      </c>
    </row>
    <row r="77" customFormat="1" s="17">
      <c r="B77" s="47" t="n"/>
      <c r="C77" s="48">
        <f>IFERROR(VLOOKUP(E77,$AJ$5:$AP$112,2,0),"")</f>
        <v/>
      </c>
      <c r="D77" s="48" t="n"/>
      <c r="E77" s="48" t="n">
        <v>16</v>
      </c>
      <c r="F77" s="49" t="n"/>
      <c r="H77" s="47" t="n"/>
      <c r="I77" s="48">
        <f>IFERROR(VLOOKUP(K77,$AJ$5:$AP$112,2,0),"")</f>
        <v/>
      </c>
      <c r="J77" s="48" t="n"/>
      <c r="K77" s="48">
        <f>E77+1</f>
        <v/>
      </c>
      <c r="L77" s="49" t="n"/>
      <c r="N77" s="47" t="n"/>
      <c r="O77" s="48">
        <f>IFERROR(VLOOKUP(Q77,$AJ$5:$AP$112,2,0),"")</f>
        <v/>
      </c>
      <c r="P77" s="48" t="n"/>
      <c r="Q77" s="48">
        <f>K77+1</f>
        <v/>
      </c>
      <c r="R77" s="49" t="n"/>
      <c r="T77" s="47" t="n"/>
      <c r="U77" s="48">
        <f>IFERROR(VLOOKUP(W77,$AJ$5:$AP$112,2,0),"")</f>
        <v/>
      </c>
      <c r="V77" s="48" t="n"/>
      <c r="W77" s="48">
        <f>Q77+1</f>
        <v/>
      </c>
      <c r="X77" s="49" t="n"/>
      <c r="Z77" s="47" t="n"/>
      <c r="AA77" s="48">
        <f>IFERROR(VLOOKUP(AC77,$AJ$5:$AP$112,2,0),"")</f>
        <v/>
      </c>
      <c r="AB77" s="48" t="n"/>
      <c r="AC77" s="48">
        <f>W77+1</f>
        <v/>
      </c>
      <c r="AD77" s="49" t="n"/>
      <c r="AJ77" s="17">
        <f>IF(AK77="","",ROW()-4)</f>
        <v/>
      </c>
      <c r="AK77" s="18">
        <f t="array" ref="AK77">_xlfn.SINGLE(IFERROR(IF($M$2="",VLOOKUP(ROW(AJ73),'Danh Sách NV'!$B:$AC,2,0),VLOOKUP(ROW(AJ73)&amp;'Thẻ NV'!$M$2:$O$3,'Danh Sách NV'!$A:$AC,3,0)),""))</f>
        <v/>
      </c>
      <c r="AL77" s="18">
        <f t="array" ref="AL77">_xlfn.SINGLE(IFERROR(IF($M$2="",VLOOKUP(ROW(AK73),'Danh Sách NV'!$B:$AC,3,0),VLOOKUP(ROW('Thẻ NV'!AK73)&amp;'Thẻ NV'!$M$2:$O$3,'Danh Sách NV'!$A:$AC,4,0)),""))</f>
        <v/>
      </c>
      <c r="AM77" s="18">
        <f t="array" ref="AM77">_xlfn.SINGLE(_xlfn.IFNA(IF($M$2="",VLOOKUP(ROW(AL73),'Danh Sách NV'!$B:$AC,4,0),VLOOKUP(ROW('Thẻ NV'!AL73)&amp;'Thẻ NV'!$M$2:$O$3,'Danh Sách NV'!$A:$AC,5,0)),""))</f>
        <v/>
      </c>
      <c r="AN77" s="18">
        <f t="array" ref="AN77">_xlfn.SINGLE(_xlfn.IFNA(IF($M$2="",VLOOKUP(ROW(AM73),'Danh Sách NV'!$B:$AC,7,0),VLOOKUP(ROW('Thẻ NV'!AM73)&amp;'Thẻ NV'!$M$2:$O$3,'Danh Sách NV'!$A:$AC,8,0)),""))</f>
        <v/>
      </c>
      <c r="AO77" s="19">
        <f t="array" ref="AO77">_xlfn.SINGLE(_xlfn.IFNA(IF($M$2="",VLOOKUP(ROW(AN73),'Danh Sách NV'!$B:$AC,10,0),VLOOKUP(ROW('Thẻ NV'!AN73)&amp;'Thẻ NV'!$M$2:$O$3,'Danh Sách NV'!$A:$AC,11,0)),""))</f>
        <v/>
      </c>
      <c r="AP77" s="18">
        <f t="array" ref="AP77">_xlfn.SINGLE(_xlfn.IFNA(IF($M$2="",VLOOKUP(ROW(AO73),'Danh Sách NV'!$B:$AC,28,0),VLOOKUP(ROW('Thẻ NV'!AO73)&amp;'Thẻ NV'!$M$2:$O$3,'Danh Sách NV'!$A:$AC,29,0)),""))</f>
        <v/>
      </c>
    </row>
    <row r="78" ht="23.25" customHeight="1">
      <c r="B78" s="45" t="n"/>
      <c r="C78" s="50">
        <f>IFERROR(VLOOKUP(E77,$AJ$5:$AP$112,3,0)&amp;" - "&amp;VLOOKUP(E77,$AJ$5:$AP$112,2,0),"")</f>
        <v/>
      </c>
      <c r="F78" s="46" t="n"/>
      <c r="H78" s="45" t="n"/>
      <c r="I78" s="50">
        <f>IFERROR(VLOOKUP(K77,$AJ$5:$AP$112,3,0)&amp;" - "&amp;VLOOKUP(K77,$AJ$5:$AP$112,2,0),"")</f>
        <v/>
      </c>
      <c r="L78" s="46" t="n"/>
      <c r="N78" s="45" t="n"/>
      <c r="O78" s="50">
        <f>IFERROR(VLOOKUP(Q77,$AJ$5:$AP$112,3,0)&amp;" - "&amp;VLOOKUP(Q77,$AJ$5:$AP$112,2,0),"")</f>
        <v/>
      </c>
      <c r="R78" s="46" t="n"/>
      <c r="T78" s="45" t="n"/>
      <c r="U78" s="50">
        <f>IFERROR(VLOOKUP(W77,$AJ$5:$AP$112,3,0)&amp;" - "&amp;VLOOKUP(W77,$AJ$5:$AP$112,2,0),"")</f>
        <v/>
      </c>
      <c r="X78" s="46" t="n"/>
      <c r="Z78" s="45" t="n"/>
      <c r="AA78" s="50">
        <f>IFERROR(VLOOKUP(AC77,$AJ$5:$AP$112,3,0)&amp;" - "&amp;VLOOKUP(AC77,$AJ$5:$AP$112,2,0),"")</f>
        <v/>
      </c>
      <c r="AD78" s="46" t="n"/>
      <c r="AJ78" s="11">
        <f>IF(AK78="","",ROW()-4)</f>
        <v/>
      </c>
      <c r="AK78" s="13">
        <f t="array" ref="AK78">_xlfn.SINGLE(IFERROR(IF($M$2="",VLOOKUP(ROW(AJ74),'Danh Sách NV'!$B:$AC,2,0),VLOOKUP(ROW(AJ74)&amp;'Thẻ NV'!$M$2:$O$3,'Danh Sách NV'!$A:$AC,3,0)),""))</f>
        <v/>
      </c>
      <c r="AL78" s="13">
        <f t="array" ref="AL78">_xlfn.SINGLE(IFERROR(IF($M$2="",VLOOKUP(ROW(AK74),'Danh Sách NV'!$B:$AC,3,0),VLOOKUP(ROW('Thẻ NV'!AK74)&amp;'Thẻ NV'!$M$2:$O$3,'Danh Sách NV'!$A:$AC,4,0)),""))</f>
        <v/>
      </c>
      <c r="AM78" s="13">
        <f t="array" ref="AM78">_xlfn.SINGLE(_xlfn.IFNA(IF($M$2="",VLOOKUP(ROW(AL74),'Danh Sách NV'!$B:$AC,4,0),VLOOKUP(ROW('Thẻ NV'!AL74)&amp;'Thẻ NV'!$M$2:$O$3,'Danh Sách NV'!$A:$AC,5,0)),""))</f>
        <v/>
      </c>
      <c r="AN78" s="13">
        <f t="array" ref="AN78">_xlfn.SINGLE(_xlfn.IFNA(IF($M$2="",VLOOKUP(ROW(AM74),'Danh Sách NV'!$B:$AC,7,0),VLOOKUP(ROW('Thẻ NV'!AM74)&amp;'Thẻ NV'!$M$2:$O$3,'Danh Sách NV'!$A:$AC,8,0)),""))</f>
        <v/>
      </c>
      <c r="AO78" s="16">
        <f t="array" ref="AO78">_xlfn.SINGLE(_xlfn.IFNA(IF($M$2="",VLOOKUP(ROW(AN74),'Danh Sách NV'!$B:$AC,10,0),VLOOKUP(ROW('Thẻ NV'!AN74)&amp;'Thẻ NV'!$M$2:$O$3,'Danh Sách NV'!$A:$AC,11,0)),""))</f>
        <v/>
      </c>
      <c r="AP78" s="13">
        <f t="array" ref="AP78">_xlfn.SINGLE(_xlfn.IFNA(IF($M$2="",VLOOKUP(ROW(AO74),'Danh Sách NV'!$B:$AC,28,0),VLOOKUP(ROW('Thẻ NV'!AO74)&amp;'Thẻ NV'!$M$2:$O$3,'Danh Sách NV'!$A:$AC,29,0)),""))</f>
        <v/>
      </c>
    </row>
    <row r="79" ht="23.25" customHeight="1">
      <c r="B79" s="45" t="n"/>
      <c r="C79" s="51">
        <f>IFERROR(VLOOKUP(E77,$AJ$5:$AP$112,4,0),"")</f>
        <v/>
      </c>
      <c r="F79" s="46" t="n"/>
      <c r="H79" s="45" t="n"/>
      <c r="I79" s="51">
        <f>IFERROR(VLOOKUP(K77,$AJ$5:$AP$112,4,0),"")</f>
        <v/>
      </c>
      <c r="L79" s="46" t="n"/>
      <c r="N79" s="45" t="n"/>
      <c r="O79" s="51">
        <f>IFERROR(VLOOKUP(Q77,$AJ$5:$AP$112,4,0),"")</f>
        <v/>
      </c>
      <c r="R79" s="46" t="n"/>
      <c r="T79" s="45" t="n"/>
      <c r="U79" s="51">
        <f>IFERROR(VLOOKUP(W77,$AJ$5:$AP$112,4,0),"")</f>
        <v/>
      </c>
      <c r="X79" s="46" t="n"/>
      <c r="Z79" s="45" t="n"/>
      <c r="AA79" s="51">
        <f>IFERROR(VLOOKUP(AC77,$AJ$5:$AP$112,4,0),"")</f>
        <v/>
      </c>
      <c r="AD79" s="46" t="n"/>
      <c r="AJ79" s="11">
        <f>IF(AK79="","",ROW()-4)</f>
        <v/>
      </c>
      <c r="AK79" s="13">
        <f t="array" ref="AK79">_xlfn.SINGLE(IFERROR(IF($M$2="",VLOOKUP(ROW(AJ75),'Danh Sách NV'!$B:$AC,2,0),VLOOKUP(ROW(AJ75)&amp;'Thẻ NV'!$M$2:$O$3,'Danh Sách NV'!$A:$AC,3,0)),""))</f>
        <v/>
      </c>
      <c r="AL79" s="13">
        <f t="array" ref="AL79">_xlfn.SINGLE(IFERROR(IF($M$2="",VLOOKUP(ROW(AK75),'Danh Sách NV'!$B:$AC,3,0),VLOOKUP(ROW('Thẻ NV'!AK75)&amp;'Thẻ NV'!$M$2:$O$3,'Danh Sách NV'!$A:$AC,4,0)),""))</f>
        <v/>
      </c>
      <c r="AM79" s="13">
        <f t="array" ref="AM79">_xlfn.SINGLE(_xlfn.IFNA(IF($M$2="",VLOOKUP(ROW(AL75),'Danh Sách NV'!$B:$AC,4,0),VLOOKUP(ROW('Thẻ NV'!AL75)&amp;'Thẻ NV'!$M$2:$O$3,'Danh Sách NV'!$A:$AC,5,0)),""))</f>
        <v/>
      </c>
      <c r="AN79" s="13">
        <f t="array" ref="AN79">_xlfn.SINGLE(_xlfn.IFNA(IF($M$2="",VLOOKUP(ROW(AM75),'Danh Sách NV'!$B:$AC,7,0),VLOOKUP(ROW('Thẻ NV'!AM75)&amp;'Thẻ NV'!$M$2:$O$3,'Danh Sách NV'!$A:$AC,8,0)),""))</f>
        <v/>
      </c>
      <c r="AO79" s="16">
        <f t="array" ref="AO79">_xlfn.SINGLE(_xlfn.IFNA(IF($M$2="",VLOOKUP(ROW(AN75),'Danh Sách NV'!$B:$AC,10,0),VLOOKUP(ROW('Thẻ NV'!AN75)&amp;'Thẻ NV'!$M$2:$O$3,'Danh Sách NV'!$A:$AC,11,0)),""))</f>
        <v/>
      </c>
      <c r="AP79" s="13">
        <f t="array" ref="AP79">_xlfn.SINGLE(_xlfn.IFNA(IF($M$2="",VLOOKUP(ROW(AO75),'Danh Sách NV'!$B:$AC,28,0),VLOOKUP(ROW('Thẻ NV'!AO75)&amp;'Thẻ NV'!$M$2:$O$3,'Danh Sách NV'!$A:$AC,29,0)),""))</f>
        <v/>
      </c>
    </row>
    <row r="80" ht="23.25" customHeight="1">
      <c r="B80" s="45" t="n"/>
      <c r="C80" s="51">
        <f>IFERROR(VLOOKUP(E77,$AJ$5:$AP$112,5,0),"")</f>
        <v/>
      </c>
      <c r="F80" s="46" t="n"/>
      <c r="H80" s="45" t="n"/>
      <c r="I80" s="51">
        <f>IFERROR(VLOOKUP(K77,$AJ$5:$AP$112,5,0),"")</f>
        <v/>
      </c>
      <c r="L80" s="46" t="n"/>
      <c r="N80" s="45" t="n"/>
      <c r="O80" s="51">
        <f>IFERROR(VLOOKUP(Q77,$AJ$5:$AP$112,5,0),"")</f>
        <v/>
      </c>
      <c r="R80" s="46" t="n"/>
      <c r="T80" s="45" t="n"/>
      <c r="U80" s="51">
        <f>IFERROR(VLOOKUP(W77,$AJ$5:$AP$112,5,0),"")</f>
        <v/>
      </c>
      <c r="X80" s="46" t="n"/>
      <c r="Z80" s="45" t="n"/>
      <c r="AA80" s="51">
        <f>IFERROR(VLOOKUP(AC77,$AJ$5:$AP$112,5,0),"")</f>
        <v/>
      </c>
      <c r="AD80" s="46" t="n"/>
      <c r="AJ80" s="11">
        <f>IF(AK80="","",ROW()-4)</f>
        <v/>
      </c>
      <c r="AK80" s="13">
        <f t="array" ref="AK80">_xlfn.SINGLE(IFERROR(IF($M$2="",VLOOKUP(ROW(AJ76),'Danh Sách NV'!$B:$AC,2,0),VLOOKUP(ROW(AJ76)&amp;'Thẻ NV'!$M$2:$O$3,'Danh Sách NV'!$A:$AC,3,0)),""))</f>
        <v/>
      </c>
      <c r="AL80" s="13">
        <f t="array" ref="AL80">_xlfn.SINGLE(IFERROR(IF($M$2="",VLOOKUP(ROW(AK76),'Danh Sách NV'!$B:$AC,3,0),VLOOKUP(ROW('Thẻ NV'!AK76)&amp;'Thẻ NV'!$M$2:$O$3,'Danh Sách NV'!$A:$AC,4,0)),""))</f>
        <v/>
      </c>
      <c r="AM80" s="13">
        <f t="array" ref="AM80">_xlfn.SINGLE(_xlfn.IFNA(IF($M$2="",VLOOKUP(ROW(AL76),'Danh Sách NV'!$B:$AC,4,0),VLOOKUP(ROW('Thẻ NV'!AL76)&amp;'Thẻ NV'!$M$2:$O$3,'Danh Sách NV'!$A:$AC,5,0)),""))</f>
        <v/>
      </c>
      <c r="AN80" s="13">
        <f t="array" ref="AN80">_xlfn.SINGLE(_xlfn.IFNA(IF($M$2="",VLOOKUP(ROW(AM76),'Danh Sách NV'!$B:$AC,7,0),VLOOKUP(ROW('Thẻ NV'!AM76)&amp;'Thẻ NV'!$M$2:$O$3,'Danh Sách NV'!$A:$AC,8,0)),""))</f>
        <v/>
      </c>
      <c r="AO80" s="16">
        <f t="array" ref="AO80">_xlfn.SINGLE(_xlfn.IFNA(IF($M$2="",VLOOKUP(ROW(AN76),'Danh Sách NV'!$B:$AC,10,0),VLOOKUP(ROW('Thẻ NV'!AN76)&amp;'Thẻ NV'!$M$2:$O$3,'Danh Sách NV'!$A:$AC,11,0)),""))</f>
        <v/>
      </c>
      <c r="AP80" s="13">
        <f t="array" ref="AP80">_xlfn.SINGLE(_xlfn.IFNA(IF($M$2="",VLOOKUP(ROW(AO76),'Danh Sách NV'!$B:$AC,28,0),VLOOKUP(ROW('Thẻ NV'!AO76)&amp;'Thẻ NV'!$M$2:$O$3,'Danh Sách NV'!$A:$AC,29,0)),""))</f>
        <v/>
      </c>
    </row>
    <row r="81" ht="23.25" customHeight="1">
      <c r="B81" s="45" t="n"/>
      <c r="C81" s="51">
        <f>IFERROR(TEXT(VLOOKUP(E77,$AJ$5:$AP$112,6,0),"dd/mm/yyyy"),"")</f>
        <v/>
      </c>
      <c r="F81" s="46" t="n"/>
      <c r="H81" s="45" t="n"/>
      <c r="I81" s="51">
        <f>IFERROR(TEXT(VLOOKUP(K77,$AJ$5:$AP$112,6,0),"dd/mm/yyyy"),"")</f>
        <v/>
      </c>
      <c r="L81" s="46" t="n"/>
      <c r="N81" s="45" t="n"/>
      <c r="O81" s="51">
        <f>IFERROR(TEXT(VLOOKUP(Q77,$AJ$5:$AP$112,6,0),"dd/mm/yyyy"),"")</f>
        <v/>
      </c>
      <c r="R81" s="46" t="n"/>
      <c r="T81" s="45" t="n"/>
      <c r="U81" s="51">
        <f>IFERROR(TEXT(VLOOKUP(W77,$AJ$5:$AP$112,6,0),"dd/mm/yyyy"),"")</f>
        <v/>
      </c>
      <c r="X81" s="46" t="n"/>
      <c r="Z81" s="45" t="n"/>
      <c r="AA81" s="51">
        <f>IFERROR(TEXT(VLOOKUP(AC77,$AJ$5:$AP$112,6,0),"dd/mm/yyyy"),"")</f>
        <v/>
      </c>
      <c r="AD81" s="46" t="n"/>
      <c r="AJ81" s="11">
        <f>IF(AK81="","",ROW()-4)</f>
        <v/>
      </c>
      <c r="AK81" s="13">
        <f t="array" ref="AK81">_xlfn.SINGLE(IFERROR(IF($M$2="",VLOOKUP(ROW(AJ77),'Danh Sách NV'!$B:$AC,2,0),VLOOKUP(ROW(AJ77)&amp;'Thẻ NV'!$M$2:$O$3,'Danh Sách NV'!$A:$AC,3,0)),""))</f>
        <v/>
      </c>
      <c r="AL81" s="13">
        <f t="array" ref="AL81">_xlfn.SINGLE(IFERROR(IF($M$2="",VLOOKUP(ROW(AK77),'Danh Sách NV'!$B:$AC,3,0),VLOOKUP(ROW('Thẻ NV'!AK77)&amp;'Thẻ NV'!$M$2:$O$3,'Danh Sách NV'!$A:$AC,4,0)),""))</f>
        <v/>
      </c>
      <c r="AM81" s="13">
        <f t="array" ref="AM81">_xlfn.SINGLE(_xlfn.IFNA(IF($M$2="",VLOOKUP(ROW(AL77),'Danh Sách NV'!$B:$AC,4,0),VLOOKUP(ROW('Thẻ NV'!AL77)&amp;'Thẻ NV'!$M$2:$O$3,'Danh Sách NV'!$A:$AC,5,0)),""))</f>
        <v/>
      </c>
      <c r="AN81" s="13">
        <f t="array" ref="AN81">_xlfn.SINGLE(_xlfn.IFNA(IF($M$2="",VLOOKUP(ROW(AM77),'Danh Sách NV'!$B:$AC,7,0),VLOOKUP(ROW('Thẻ NV'!AM77)&amp;'Thẻ NV'!$M$2:$O$3,'Danh Sách NV'!$A:$AC,8,0)),""))</f>
        <v/>
      </c>
      <c r="AO81" s="16">
        <f t="array" ref="AO81">_xlfn.SINGLE(_xlfn.IFNA(IF($M$2="",VLOOKUP(ROW(AN77),'Danh Sách NV'!$B:$AC,10,0),VLOOKUP(ROW('Thẻ NV'!AN77)&amp;'Thẻ NV'!$M$2:$O$3,'Danh Sách NV'!$A:$AC,11,0)),""))</f>
        <v/>
      </c>
      <c r="AP81" s="13">
        <f t="array" ref="AP81">_xlfn.SINGLE(_xlfn.IFNA(IF($M$2="",VLOOKUP(ROW(AO77),'Danh Sách NV'!$B:$AC,28,0),VLOOKUP(ROW('Thẻ NV'!AO77)&amp;'Thẻ NV'!$M$2:$O$3,'Danh Sách NV'!$A:$AC,29,0)),""))</f>
        <v/>
      </c>
    </row>
    <row r="82" ht="23.25" customFormat="1" customHeight="1" s="107">
      <c r="B82" s="103" t="n"/>
      <c r="C82" s="104">
        <f>IFERROR(VLOOKUP(E77,$AJ$5:$AP$112,7,0),"")</f>
        <v/>
      </c>
      <c r="D82" s="105" t="n"/>
      <c r="E82" s="105" t="n"/>
      <c r="F82" s="106" t="n"/>
      <c r="H82" s="103" t="n"/>
      <c r="I82" s="104">
        <f>IFERROR(VLOOKUP(K77,$AJ$5:$AP$112,7,0),"")</f>
        <v/>
      </c>
      <c r="J82" s="105" t="n"/>
      <c r="K82" s="105" t="n"/>
      <c r="L82" s="106" t="n"/>
      <c r="N82" s="103" t="n"/>
      <c r="O82" s="104">
        <f>IFERROR(VLOOKUP(Q77,$AJ$5:$AP$112,7,0),"")</f>
        <v/>
      </c>
      <c r="P82" s="105" t="n"/>
      <c r="Q82" s="105" t="n"/>
      <c r="R82" s="106" t="n"/>
      <c r="T82" s="103" t="n"/>
      <c r="U82" s="104">
        <f>IFERROR(VLOOKUP(W77,$AJ$5:$AP$112,7,0),"")</f>
        <v/>
      </c>
      <c r="V82" s="105" t="n"/>
      <c r="W82" s="105" t="n"/>
      <c r="X82" s="106" t="n"/>
      <c r="Z82" s="103" t="n"/>
      <c r="AA82" s="104">
        <f>IFERROR(VLOOKUP(AC77,$AJ$5:$AP$112,7,0),"")</f>
        <v/>
      </c>
      <c r="AB82" s="105" t="n"/>
      <c r="AC82" s="105" t="n"/>
      <c r="AD82" s="106" t="n"/>
      <c r="AJ82" s="107">
        <f>IF(AK82="","",ROW()-4)</f>
        <v/>
      </c>
      <c r="AK82" s="108">
        <f t="array" ref="AK82">_xlfn.SINGLE(IFERROR(IF($M$2="",VLOOKUP(ROW(AJ78),'Danh Sách NV'!$B:$AC,2,0),VLOOKUP(ROW(AJ78)&amp;'Thẻ NV'!$M$2:$O$3,'Danh Sách NV'!$A:$AC,3,0)),""))</f>
        <v/>
      </c>
      <c r="AL82" s="108">
        <f t="array" ref="AL82">_xlfn.SINGLE(IFERROR(IF($M$2="",VLOOKUP(ROW(AK78),'Danh Sách NV'!$B:$AC,3,0),VLOOKUP(ROW('Thẻ NV'!AK78)&amp;'Thẻ NV'!$M$2:$O$3,'Danh Sách NV'!$A:$AC,4,0)),""))</f>
        <v/>
      </c>
      <c r="AM82" s="108">
        <f t="array" ref="AM82">_xlfn.SINGLE(_xlfn.IFNA(IF($M$2="",VLOOKUP(ROW(AL78),'Danh Sách NV'!$B:$AC,4,0),VLOOKUP(ROW('Thẻ NV'!AL78)&amp;'Thẻ NV'!$M$2:$O$3,'Danh Sách NV'!$A:$AC,5,0)),""))</f>
        <v/>
      </c>
      <c r="AN82" s="108">
        <f t="array" ref="AN82">_xlfn.SINGLE(_xlfn.IFNA(IF($M$2="",VLOOKUP(ROW(AM78),'Danh Sách NV'!$B:$AC,7,0),VLOOKUP(ROW('Thẻ NV'!AM78)&amp;'Thẻ NV'!$M$2:$O$3,'Danh Sách NV'!$A:$AC,8,0)),""))</f>
        <v/>
      </c>
      <c r="AO82" s="109">
        <f t="array" ref="AO82">_xlfn.SINGLE(_xlfn.IFNA(IF($M$2="",VLOOKUP(ROW(AN78),'Danh Sách NV'!$B:$AC,10,0),VLOOKUP(ROW('Thẻ NV'!AN78)&amp;'Thẻ NV'!$M$2:$O$3,'Danh Sách NV'!$A:$AC,11,0)),""))</f>
        <v/>
      </c>
      <c r="AP82" s="108">
        <f t="array" ref="AP82">_xlfn.SINGLE(_xlfn.IFNA(IF($M$2="",VLOOKUP(ROW(AO78),'Danh Sách NV'!$B:$AC,28,0),VLOOKUP(ROW('Thẻ NV'!AO78)&amp;'Thẻ NV'!$M$2:$O$3,'Danh Sách NV'!$A:$AC,29,0)),""))</f>
        <v/>
      </c>
    </row>
    <row r="83">
      <c r="AJ83" s="11">
        <f>IF(AK83="","",ROW()-4)</f>
        <v/>
      </c>
      <c r="AK83" s="13">
        <f t="array" ref="AK83">_xlfn.SINGLE(IFERROR(IF($M$2="",VLOOKUP(ROW(AJ79),'Danh Sách NV'!$B:$AC,2,0),VLOOKUP(ROW(AJ79)&amp;'Thẻ NV'!$M$2:$O$3,'Danh Sách NV'!$A:$AC,3,0)),""))</f>
        <v/>
      </c>
      <c r="AL83" s="13">
        <f t="array" ref="AL83">_xlfn.SINGLE(IFERROR(IF($M$2="",VLOOKUP(ROW(AK79),'Danh Sách NV'!$B:$AC,3,0),VLOOKUP(ROW('Thẻ NV'!AK79)&amp;'Thẻ NV'!$M$2:$O$3,'Danh Sách NV'!$A:$AC,4,0)),""))</f>
        <v/>
      </c>
      <c r="AM83" s="13">
        <f t="array" ref="AM83">_xlfn.SINGLE(_xlfn.IFNA(IF($M$2="",VLOOKUP(ROW(AL79),'Danh Sách NV'!$B:$AC,4,0),VLOOKUP(ROW('Thẻ NV'!AL79)&amp;'Thẻ NV'!$M$2:$O$3,'Danh Sách NV'!$A:$AC,5,0)),""))</f>
        <v/>
      </c>
      <c r="AN83" s="13">
        <f t="array" ref="AN83">_xlfn.SINGLE(_xlfn.IFNA(IF($M$2="",VLOOKUP(ROW(AM79),'Danh Sách NV'!$B:$AC,7,0),VLOOKUP(ROW('Thẻ NV'!AM79)&amp;'Thẻ NV'!$M$2:$O$3,'Danh Sách NV'!$A:$AC,8,0)),""))</f>
        <v/>
      </c>
      <c r="AO83" s="16">
        <f t="array" ref="AO83">_xlfn.SINGLE(_xlfn.IFNA(IF($M$2="",VLOOKUP(ROW(AN79),'Danh Sách NV'!$B:$AC,10,0),VLOOKUP(ROW('Thẻ NV'!AN79)&amp;'Thẻ NV'!$M$2:$O$3,'Danh Sách NV'!$A:$AC,11,0)),""))</f>
        <v/>
      </c>
      <c r="AP83" s="13">
        <f t="array" ref="AP83">_xlfn.SINGLE(_xlfn.IFNA(IF($M$2="",VLOOKUP(ROW(AO79),'Danh Sách NV'!$B:$AC,28,0),VLOOKUP(ROW('Thẻ NV'!AO79)&amp;'Thẻ NV'!$M$2:$O$3,'Danh Sách NV'!$A:$AC,29,0)),""))</f>
        <v/>
      </c>
    </row>
    <row r="84">
      <c r="AJ84" s="11">
        <f>IF(AK84="","",ROW()-4)</f>
        <v/>
      </c>
      <c r="AK84" s="13">
        <f t="array" ref="AK84">_xlfn.SINGLE(IFERROR(IF($M$2="",VLOOKUP(ROW(AJ80),'Danh Sách NV'!$B:$AC,2,0),VLOOKUP(ROW(AJ80)&amp;'Thẻ NV'!$M$2:$O$3,'Danh Sách NV'!$A:$AC,3,0)),""))</f>
        <v/>
      </c>
      <c r="AL84" s="13">
        <f t="array" ref="AL84">_xlfn.SINGLE(IFERROR(IF($M$2="",VLOOKUP(ROW(AK80),'Danh Sách NV'!$B:$AC,3,0),VLOOKUP(ROW('Thẻ NV'!AK80)&amp;'Thẻ NV'!$M$2:$O$3,'Danh Sách NV'!$A:$AC,4,0)),""))</f>
        <v/>
      </c>
      <c r="AM84" s="13">
        <f t="array" ref="AM84">_xlfn.SINGLE(_xlfn.IFNA(IF($M$2="",VLOOKUP(ROW(AL80),'Danh Sách NV'!$B:$AC,4,0),VLOOKUP(ROW('Thẻ NV'!AL80)&amp;'Thẻ NV'!$M$2:$O$3,'Danh Sách NV'!$A:$AC,5,0)),""))</f>
        <v/>
      </c>
      <c r="AN84" s="13">
        <f t="array" ref="AN84">_xlfn.SINGLE(_xlfn.IFNA(IF($M$2="",VLOOKUP(ROW(AM80),'Danh Sách NV'!$B:$AC,7,0),VLOOKUP(ROW('Thẻ NV'!AM80)&amp;'Thẻ NV'!$M$2:$O$3,'Danh Sách NV'!$A:$AC,8,0)),""))</f>
        <v/>
      </c>
      <c r="AO84" s="16">
        <f t="array" ref="AO84">_xlfn.SINGLE(_xlfn.IFNA(IF($M$2="",VLOOKUP(ROW(AN80),'Danh Sách NV'!$B:$AC,10,0),VLOOKUP(ROW('Thẻ NV'!AN80)&amp;'Thẻ NV'!$M$2:$O$3,'Danh Sách NV'!$A:$AC,11,0)),""))</f>
        <v/>
      </c>
      <c r="AP84" s="13">
        <f t="array" ref="AP84">_xlfn.SINGLE(_xlfn.IFNA(IF($M$2="",VLOOKUP(ROW(AO80),'Danh Sách NV'!$B:$AC,28,0),VLOOKUP(ROW('Thẻ NV'!AO80)&amp;'Thẻ NV'!$M$2:$O$3,'Danh Sách NV'!$A:$AC,29,0)),""))</f>
        <v/>
      </c>
    </row>
    <row r="85">
      <c r="B85" s="42" t="n"/>
      <c r="C85" s="43" t="n"/>
      <c r="D85" s="43" t="n"/>
      <c r="E85" s="43" t="n"/>
      <c r="F85" s="44" t="n"/>
      <c r="H85" s="42" t="n"/>
      <c r="I85" s="43" t="n"/>
      <c r="J85" s="43" t="n"/>
      <c r="K85" s="43" t="n"/>
      <c r="L85" s="44" t="n"/>
      <c r="N85" s="42" t="n"/>
      <c r="O85" s="43" t="n"/>
      <c r="P85" s="43" t="n"/>
      <c r="Q85" s="43" t="n"/>
      <c r="R85" s="44" t="n"/>
      <c r="T85" s="42" t="n"/>
      <c r="U85" s="43" t="n"/>
      <c r="V85" s="43" t="n"/>
      <c r="W85" s="43" t="n"/>
      <c r="X85" s="44" t="n"/>
      <c r="Z85" s="42" t="n"/>
      <c r="AA85" s="43" t="n"/>
      <c r="AB85" s="43" t="n"/>
      <c r="AC85" s="43" t="n"/>
      <c r="AD85" s="44" t="n"/>
      <c r="AJ85" s="11">
        <f>IF(AK85="","",ROW()-4)</f>
        <v/>
      </c>
      <c r="AK85" s="13">
        <f t="array" ref="AK85">_xlfn.SINGLE(IFERROR(IF($M$2="",VLOOKUP(ROW(AJ81),'Danh Sách NV'!$B:$AC,2,0),VLOOKUP(ROW(AJ81)&amp;'Thẻ NV'!$M$2:$O$3,'Danh Sách NV'!$A:$AC,3,0)),""))</f>
        <v/>
      </c>
      <c r="AL85" s="13">
        <f t="array" ref="AL85">_xlfn.SINGLE(IFERROR(IF($M$2="",VLOOKUP(ROW(AK81),'Danh Sách NV'!$B:$AC,3,0),VLOOKUP(ROW('Thẻ NV'!AK81)&amp;'Thẻ NV'!$M$2:$O$3,'Danh Sách NV'!$A:$AC,4,0)),""))</f>
        <v/>
      </c>
      <c r="AM85" s="13">
        <f t="array" ref="AM85">_xlfn.SINGLE(_xlfn.IFNA(IF($M$2="",VLOOKUP(ROW(AL81),'Danh Sách NV'!$B:$AC,4,0),VLOOKUP(ROW('Thẻ NV'!AL81)&amp;'Thẻ NV'!$M$2:$O$3,'Danh Sách NV'!$A:$AC,5,0)),""))</f>
        <v/>
      </c>
      <c r="AN85" s="13">
        <f t="array" ref="AN85">_xlfn.SINGLE(_xlfn.IFNA(IF($M$2="",VLOOKUP(ROW(AM81),'Danh Sách NV'!$B:$AC,7,0),VLOOKUP(ROW('Thẻ NV'!AM81)&amp;'Thẻ NV'!$M$2:$O$3,'Danh Sách NV'!$A:$AC,8,0)),""))</f>
        <v/>
      </c>
      <c r="AO85" s="16">
        <f t="array" ref="AO85">_xlfn.SINGLE(_xlfn.IFNA(IF($M$2="",VLOOKUP(ROW(AN81),'Danh Sách NV'!$B:$AC,10,0),VLOOKUP(ROW('Thẻ NV'!AN81)&amp;'Thẻ NV'!$M$2:$O$3,'Danh Sách NV'!$A:$AC,11,0)),""))</f>
        <v/>
      </c>
      <c r="AP85" s="13">
        <f t="array" ref="AP85">_xlfn.SINGLE(_xlfn.IFNA(IF($M$2="",VLOOKUP(ROW(AO81),'Danh Sách NV'!$B:$AC,28,0),VLOOKUP(ROW('Thẻ NV'!AO81)&amp;'Thẻ NV'!$M$2:$O$3,'Danh Sách NV'!$A:$AC,29,0)),""))</f>
        <v/>
      </c>
    </row>
    <row r="86">
      <c r="B86" s="45" t="n"/>
      <c r="C86" s="137" t="n"/>
      <c r="F86" s="46" t="n"/>
      <c r="H86" s="45" t="n"/>
      <c r="I86" s="137" t="n"/>
      <c r="L86" s="46" t="n"/>
      <c r="N86" s="45" t="n"/>
      <c r="O86" s="137" t="n"/>
      <c r="R86" s="46" t="n"/>
      <c r="T86" s="45" t="n"/>
      <c r="U86" s="137" t="n"/>
      <c r="X86" s="46" t="n"/>
      <c r="Z86" s="45" t="n"/>
      <c r="AA86" s="137" t="n"/>
      <c r="AD86" s="46" t="n"/>
      <c r="AJ86" s="11">
        <f>IF(AK86="","",ROW()-4)</f>
        <v/>
      </c>
      <c r="AK86" s="13">
        <f t="array" ref="AK86">_xlfn.SINGLE(IFERROR(IF($M$2="",VLOOKUP(ROW(AJ82),'Danh Sách NV'!$B:$AC,2,0),VLOOKUP(ROW(AJ82)&amp;'Thẻ NV'!$M$2:$O$3,'Danh Sách NV'!$A:$AC,3,0)),""))</f>
        <v/>
      </c>
      <c r="AL86" s="13">
        <f t="array" ref="AL86">_xlfn.SINGLE(IFERROR(IF($M$2="",VLOOKUP(ROW(AK82),'Danh Sách NV'!$B:$AC,3,0),VLOOKUP(ROW('Thẻ NV'!AK82)&amp;'Thẻ NV'!$M$2:$O$3,'Danh Sách NV'!$A:$AC,4,0)),""))</f>
        <v/>
      </c>
      <c r="AM86" s="13">
        <f t="array" ref="AM86">_xlfn.SINGLE(_xlfn.IFNA(IF($M$2="",VLOOKUP(ROW(AL82),'Danh Sách NV'!$B:$AC,4,0),VLOOKUP(ROW('Thẻ NV'!AL82)&amp;'Thẻ NV'!$M$2:$O$3,'Danh Sách NV'!$A:$AC,5,0)),""))</f>
        <v/>
      </c>
      <c r="AN86" s="13">
        <f t="array" ref="AN86">_xlfn.SINGLE(_xlfn.IFNA(IF($M$2="",VLOOKUP(ROW(AM82),'Danh Sách NV'!$B:$AC,7,0),VLOOKUP(ROW('Thẻ NV'!AM82)&amp;'Thẻ NV'!$M$2:$O$3,'Danh Sách NV'!$A:$AC,8,0)),""))</f>
        <v/>
      </c>
      <c r="AO86" s="16">
        <f t="array" ref="AO86">_xlfn.SINGLE(_xlfn.IFNA(IF($M$2="",VLOOKUP(ROW(AN82),'Danh Sách NV'!$B:$AC,10,0),VLOOKUP(ROW('Thẻ NV'!AN82)&amp;'Thẻ NV'!$M$2:$O$3,'Danh Sách NV'!$A:$AC,11,0)),""))</f>
        <v/>
      </c>
      <c r="AP86" s="13">
        <f t="array" ref="AP86">_xlfn.SINGLE(_xlfn.IFNA(IF($M$2="",VLOOKUP(ROW(AO82),'Danh Sách NV'!$B:$AC,28,0),VLOOKUP(ROW('Thẻ NV'!AO82)&amp;'Thẻ NV'!$M$2:$O$3,'Danh Sách NV'!$A:$AC,29,0)),""))</f>
        <v/>
      </c>
    </row>
    <row r="87">
      <c r="B87" s="45" t="n"/>
      <c r="F87" s="46" t="n"/>
      <c r="H87" s="45" t="n"/>
      <c r="L87" s="46" t="n"/>
      <c r="N87" s="45" t="n"/>
      <c r="R87" s="46" t="n"/>
      <c r="T87" s="45" t="n"/>
      <c r="X87" s="46" t="n"/>
      <c r="Z87" s="45" t="n"/>
      <c r="AD87" s="46" t="n"/>
      <c r="AJ87" s="11">
        <f>IF(AK87="","",ROW()-4)</f>
        <v/>
      </c>
      <c r="AK87" s="13">
        <f t="array" ref="AK87">_xlfn.SINGLE(IFERROR(IF($M$2="",VLOOKUP(ROW(AJ83),'Danh Sách NV'!$B:$AC,2,0),VLOOKUP(ROW(AJ83)&amp;'Thẻ NV'!$M$2:$O$3,'Danh Sách NV'!$A:$AC,3,0)),""))</f>
        <v/>
      </c>
      <c r="AL87" s="13">
        <f t="array" ref="AL87">_xlfn.SINGLE(IFERROR(IF($M$2="",VLOOKUP(ROW(AK83),'Danh Sách NV'!$B:$AC,3,0),VLOOKUP(ROW('Thẻ NV'!AK83)&amp;'Thẻ NV'!$M$2:$O$3,'Danh Sách NV'!$A:$AC,4,0)),""))</f>
        <v/>
      </c>
      <c r="AM87" s="13">
        <f t="array" ref="AM87">_xlfn.SINGLE(_xlfn.IFNA(IF($M$2="",VLOOKUP(ROW(AL83),'Danh Sách NV'!$B:$AC,4,0),VLOOKUP(ROW('Thẻ NV'!AL83)&amp;'Thẻ NV'!$M$2:$O$3,'Danh Sách NV'!$A:$AC,5,0)),""))</f>
        <v/>
      </c>
      <c r="AN87" s="13">
        <f t="array" ref="AN87">_xlfn.SINGLE(_xlfn.IFNA(IF($M$2="",VLOOKUP(ROW(AM83),'Danh Sách NV'!$B:$AC,7,0),VLOOKUP(ROW('Thẻ NV'!AM83)&amp;'Thẻ NV'!$M$2:$O$3,'Danh Sách NV'!$A:$AC,8,0)),""))</f>
        <v/>
      </c>
      <c r="AO87" s="16">
        <f t="array" ref="AO87">_xlfn.SINGLE(_xlfn.IFNA(IF($M$2="",VLOOKUP(ROW(AN83),'Danh Sách NV'!$B:$AC,10,0),VLOOKUP(ROW('Thẻ NV'!AN83)&amp;'Thẻ NV'!$M$2:$O$3,'Danh Sách NV'!$A:$AC,11,0)),""))</f>
        <v/>
      </c>
      <c r="AP87" s="13">
        <f t="array" ref="AP87">_xlfn.SINGLE(_xlfn.IFNA(IF($M$2="",VLOOKUP(ROW(AO83),'Danh Sách NV'!$B:$AC,28,0),VLOOKUP(ROW('Thẻ NV'!AO83)&amp;'Thẻ NV'!$M$2:$O$3,'Danh Sách NV'!$A:$AC,29,0)),""))</f>
        <v/>
      </c>
    </row>
    <row r="88">
      <c r="B88" s="45" t="n"/>
      <c r="F88" s="46" t="n"/>
      <c r="H88" s="45" t="n"/>
      <c r="L88" s="46" t="n"/>
      <c r="N88" s="45" t="n"/>
      <c r="R88" s="46" t="n"/>
      <c r="T88" s="45" t="n"/>
      <c r="X88" s="46" t="n"/>
      <c r="Z88" s="45" t="n"/>
      <c r="AD88" s="46" t="n"/>
      <c r="AJ88" s="11">
        <f>IF(AK88="","",ROW()-4)</f>
        <v/>
      </c>
      <c r="AK88" s="13">
        <f t="array" ref="AK88">_xlfn.SINGLE(IFERROR(IF($M$2="",VLOOKUP(ROW(AJ84),'Danh Sách NV'!$B:$AC,2,0),VLOOKUP(ROW(AJ84)&amp;'Thẻ NV'!$M$2:$O$3,'Danh Sách NV'!$A:$AC,3,0)),""))</f>
        <v/>
      </c>
      <c r="AL88" s="13">
        <f t="array" ref="AL88">_xlfn.SINGLE(IFERROR(IF($M$2="",VLOOKUP(ROW(AK84),'Danh Sách NV'!$B:$AC,3,0),VLOOKUP(ROW('Thẻ NV'!AK84)&amp;'Thẻ NV'!$M$2:$O$3,'Danh Sách NV'!$A:$AC,4,0)),""))</f>
        <v/>
      </c>
      <c r="AM88" s="13">
        <f t="array" ref="AM88">_xlfn.SINGLE(_xlfn.IFNA(IF($M$2="",VLOOKUP(ROW(AL84),'Danh Sách NV'!$B:$AC,4,0),VLOOKUP(ROW('Thẻ NV'!AL84)&amp;'Thẻ NV'!$M$2:$O$3,'Danh Sách NV'!$A:$AC,5,0)),""))</f>
        <v/>
      </c>
      <c r="AN88" s="13">
        <f t="array" ref="AN88">_xlfn.SINGLE(_xlfn.IFNA(IF($M$2="",VLOOKUP(ROW(AM84),'Danh Sách NV'!$B:$AC,7,0),VLOOKUP(ROW('Thẻ NV'!AM84)&amp;'Thẻ NV'!$M$2:$O$3,'Danh Sách NV'!$A:$AC,8,0)),""))</f>
        <v/>
      </c>
      <c r="AO88" s="16">
        <f t="array" ref="AO88">_xlfn.SINGLE(_xlfn.IFNA(IF($M$2="",VLOOKUP(ROW(AN84),'Danh Sách NV'!$B:$AC,10,0),VLOOKUP(ROW('Thẻ NV'!AN84)&amp;'Thẻ NV'!$M$2:$O$3,'Danh Sách NV'!$A:$AC,11,0)),""))</f>
        <v/>
      </c>
      <c r="AP88" s="13">
        <f t="array" ref="AP88">_xlfn.SINGLE(_xlfn.IFNA(IF($M$2="",VLOOKUP(ROW(AO84),'Danh Sách NV'!$B:$AC,28,0),VLOOKUP(ROW('Thẻ NV'!AO84)&amp;'Thẻ NV'!$M$2:$O$3,'Danh Sách NV'!$A:$AC,29,0)),""))</f>
        <v/>
      </c>
    </row>
    <row r="89">
      <c r="B89" s="45" t="n"/>
      <c r="F89" s="46" t="n"/>
      <c r="H89" s="45" t="n"/>
      <c r="L89" s="46" t="n"/>
      <c r="N89" s="45" t="n"/>
      <c r="R89" s="46" t="n"/>
      <c r="T89" s="45" t="n"/>
      <c r="X89" s="46" t="n"/>
      <c r="Z89" s="45" t="n"/>
      <c r="AD89" s="46" t="n"/>
      <c r="AJ89" s="11">
        <f>IF(AK89="","",ROW()-4)</f>
        <v/>
      </c>
      <c r="AK89" s="13">
        <f t="array" ref="AK89">_xlfn.SINGLE(IFERROR(IF($M$2="",VLOOKUP(ROW(AJ85),'Danh Sách NV'!$B:$AC,2,0),VLOOKUP(ROW(AJ85)&amp;'Thẻ NV'!$M$2:$O$3,'Danh Sách NV'!$A:$AC,3,0)),""))</f>
        <v/>
      </c>
      <c r="AL89" s="13">
        <f t="array" ref="AL89">_xlfn.SINGLE(IFERROR(IF($M$2="",VLOOKUP(ROW(AK85),'Danh Sách NV'!$B:$AC,3,0),VLOOKUP(ROW('Thẻ NV'!AK85)&amp;'Thẻ NV'!$M$2:$O$3,'Danh Sách NV'!$A:$AC,4,0)),""))</f>
        <v/>
      </c>
      <c r="AM89" s="13">
        <f t="array" ref="AM89">_xlfn.SINGLE(_xlfn.IFNA(IF($M$2="",VLOOKUP(ROW(AL85),'Danh Sách NV'!$B:$AC,4,0),VLOOKUP(ROW('Thẻ NV'!AL85)&amp;'Thẻ NV'!$M$2:$O$3,'Danh Sách NV'!$A:$AC,5,0)),""))</f>
        <v/>
      </c>
      <c r="AN89" s="13">
        <f t="array" ref="AN89">_xlfn.SINGLE(_xlfn.IFNA(IF($M$2="",VLOOKUP(ROW(AM85),'Danh Sách NV'!$B:$AC,7,0),VLOOKUP(ROW('Thẻ NV'!AM85)&amp;'Thẻ NV'!$M$2:$O$3,'Danh Sách NV'!$A:$AC,8,0)),""))</f>
        <v/>
      </c>
      <c r="AO89" s="16">
        <f t="array" ref="AO89">_xlfn.SINGLE(_xlfn.IFNA(IF($M$2="",VLOOKUP(ROW(AN85),'Danh Sách NV'!$B:$AC,10,0),VLOOKUP(ROW('Thẻ NV'!AN85)&amp;'Thẻ NV'!$M$2:$O$3,'Danh Sách NV'!$A:$AC,11,0)),""))</f>
        <v/>
      </c>
      <c r="AP89" s="13">
        <f t="array" ref="AP89">_xlfn.SINGLE(_xlfn.IFNA(IF($M$2="",VLOOKUP(ROW(AO85),'Danh Sách NV'!$B:$AC,28,0),VLOOKUP(ROW('Thẻ NV'!AO85)&amp;'Thẻ NV'!$M$2:$O$3,'Danh Sách NV'!$A:$AC,29,0)),""))</f>
        <v/>
      </c>
    </row>
    <row r="90">
      <c r="B90" s="45" t="n"/>
      <c r="F90" s="46" t="n"/>
      <c r="H90" s="45" t="n"/>
      <c r="L90" s="46" t="n"/>
      <c r="N90" s="45" t="n"/>
      <c r="R90" s="46" t="n"/>
      <c r="T90" s="45" t="n"/>
      <c r="X90" s="46" t="n"/>
      <c r="Z90" s="45" t="n"/>
      <c r="AD90" s="46" t="n"/>
      <c r="AJ90" s="11">
        <f>IF(AK90="","",ROW()-4)</f>
        <v/>
      </c>
      <c r="AK90" s="13">
        <f t="array" ref="AK90">_xlfn.SINGLE(IFERROR(IF($M$2="",VLOOKUP(ROW(AJ86),'Danh Sách NV'!$B:$AC,2,0),VLOOKUP(ROW(AJ86)&amp;'Thẻ NV'!$M$2:$O$3,'Danh Sách NV'!$A:$AC,3,0)),""))</f>
        <v/>
      </c>
      <c r="AL90" s="13">
        <f t="array" ref="AL90">_xlfn.SINGLE(IFERROR(IF($M$2="",VLOOKUP(ROW(AK86),'Danh Sách NV'!$B:$AC,3,0),VLOOKUP(ROW('Thẻ NV'!AK86)&amp;'Thẻ NV'!$M$2:$O$3,'Danh Sách NV'!$A:$AC,4,0)),""))</f>
        <v/>
      </c>
      <c r="AM90" s="13">
        <f t="array" ref="AM90">_xlfn.SINGLE(_xlfn.IFNA(IF($M$2="",VLOOKUP(ROW(AL86),'Danh Sách NV'!$B:$AC,4,0),VLOOKUP(ROW('Thẻ NV'!AL86)&amp;'Thẻ NV'!$M$2:$O$3,'Danh Sách NV'!$A:$AC,5,0)),""))</f>
        <v/>
      </c>
      <c r="AN90" s="13">
        <f t="array" ref="AN90">_xlfn.SINGLE(_xlfn.IFNA(IF($M$2="",VLOOKUP(ROW(AM86),'Danh Sách NV'!$B:$AC,7,0),VLOOKUP(ROW('Thẻ NV'!AM86)&amp;'Thẻ NV'!$M$2:$O$3,'Danh Sách NV'!$A:$AC,8,0)),""))</f>
        <v/>
      </c>
      <c r="AO90" s="16">
        <f t="array" ref="AO90">_xlfn.SINGLE(_xlfn.IFNA(IF($M$2="",VLOOKUP(ROW(AN86),'Danh Sách NV'!$B:$AC,10,0),VLOOKUP(ROW('Thẻ NV'!AN86)&amp;'Thẻ NV'!$M$2:$O$3,'Danh Sách NV'!$A:$AC,11,0)),""))</f>
        <v/>
      </c>
      <c r="AP90" s="13">
        <f t="array" ref="AP90">_xlfn.SINGLE(_xlfn.IFNA(IF($M$2="",VLOOKUP(ROW(AO86),'Danh Sách NV'!$B:$AC,28,0),VLOOKUP(ROW('Thẻ NV'!AO86)&amp;'Thẻ NV'!$M$2:$O$3,'Danh Sách NV'!$A:$AC,29,0)),""))</f>
        <v/>
      </c>
    </row>
    <row r="91">
      <c r="B91" s="45" t="n"/>
      <c r="F91" s="46" t="n"/>
      <c r="H91" s="45" t="n"/>
      <c r="L91" s="46" t="n"/>
      <c r="N91" s="45" t="n"/>
      <c r="R91" s="46" t="n"/>
      <c r="T91" s="45" t="n"/>
      <c r="X91" s="46" t="n"/>
      <c r="Z91" s="45" t="n"/>
      <c r="AD91" s="46" t="n"/>
      <c r="AJ91" s="11">
        <f>IF(AK91="","",ROW()-4)</f>
        <v/>
      </c>
      <c r="AK91" s="13">
        <f t="array" ref="AK91">_xlfn.SINGLE(IFERROR(IF($M$2="",VLOOKUP(ROW(AJ87),'Danh Sách NV'!$B:$AC,2,0),VLOOKUP(ROW(AJ87)&amp;'Thẻ NV'!$M$2:$O$3,'Danh Sách NV'!$A:$AC,3,0)),""))</f>
        <v/>
      </c>
      <c r="AL91" s="13">
        <f t="array" ref="AL91">_xlfn.SINGLE(IFERROR(IF($M$2="",VLOOKUP(ROW(AK87),'Danh Sách NV'!$B:$AC,3,0),VLOOKUP(ROW('Thẻ NV'!AK87)&amp;'Thẻ NV'!$M$2:$O$3,'Danh Sách NV'!$A:$AC,4,0)),""))</f>
        <v/>
      </c>
      <c r="AM91" s="13">
        <f t="array" ref="AM91">_xlfn.SINGLE(_xlfn.IFNA(IF($M$2="",VLOOKUP(ROW(AL87),'Danh Sách NV'!$B:$AC,4,0),VLOOKUP(ROW('Thẻ NV'!AL87)&amp;'Thẻ NV'!$M$2:$O$3,'Danh Sách NV'!$A:$AC,5,0)),""))</f>
        <v/>
      </c>
      <c r="AN91" s="13">
        <f t="array" ref="AN91">_xlfn.SINGLE(_xlfn.IFNA(IF($M$2="",VLOOKUP(ROW(AM87),'Danh Sách NV'!$B:$AC,7,0),VLOOKUP(ROW('Thẻ NV'!AM87)&amp;'Thẻ NV'!$M$2:$O$3,'Danh Sách NV'!$A:$AC,8,0)),""))</f>
        <v/>
      </c>
      <c r="AO91" s="16">
        <f t="array" ref="AO91">_xlfn.SINGLE(_xlfn.IFNA(IF($M$2="",VLOOKUP(ROW(AN87),'Danh Sách NV'!$B:$AC,10,0),VLOOKUP(ROW('Thẻ NV'!AN87)&amp;'Thẻ NV'!$M$2:$O$3,'Danh Sách NV'!$A:$AC,11,0)),""))</f>
        <v/>
      </c>
      <c r="AP91" s="13">
        <f t="array" ref="AP91">_xlfn.SINGLE(_xlfn.IFNA(IF($M$2="",VLOOKUP(ROW(AO87),'Danh Sách NV'!$B:$AC,28,0),VLOOKUP(ROW('Thẻ NV'!AO87)&amp;'Thẻ NV'!$M$2:$O$3,'Danh Sách NV'!$A:$AC,29,0)),""))</f>
        <v/>
      </c>
    </row>
    <row r="92">
      <c r="B92" s="45" t="n"/>
      <c r="F92" s="46" t="n"/>
      <c r="H92" s="45" t="n"/>
      <c r="L92" s="46" t="n"/>
      <c r="N92" s="45" t="n"/>
      <c r="R92" s="46" t="n"/>
      <c r="T92" s="45" t="n"/>
      <c r="X92" s="46" t="n"/>
      <c r="Z92" s="45" t="n"/>
      <c r="AD92" s="46" t="n"/>
      <c r="AJ92" s="11">
        <f>IF(AK92="","",ROW()-4)</f>
        <v/>
      </c>
      <c r="AK92" s="13">
        <f t="array" ref="AK92">_xlfn.SINGLE(IFERROR(IF($M$2="",VLOOKUP(ROW(AJ88),'Danh Sách NV'!$B:$AC,2,0),VLOOKUP(ROW(AJ88)&amp;'Thẻ NV'!$M$2:$O$3,'Danh Sách NV'!$A:$AC,3,0)),""))</f>
        <v/>
      </c>
      <c r="AL92" s="13">
        <f t="array" ref="AL92">_xlfn.SINGLE(IFERROR(IF($M$2="",VLOOKUP(ROW(AK88),'Danh Sách NV'!$B:$AC,3,0),VLOOKUP(ROW('Thẻ NV'!AK88)&amp;'Thẻ NV'!$M$2:$O$3,'Danh Sách NV'!$A:$AC,4,0)),""))</f>
        <v/>
      </c>
      <c r="AM92" s="13">
        <f t="array" ref="AM92">_xlfn.SINGLE(_xlfn.IFNA(IF($M$2="",VLOOKUP(ROW(AL88),'Danh Sách NV'!$B:$AC,4,0),VLOOKUP(ROW('Thẻ NV'!AL88)&amp;'Thẻ NV'!$M$2:$O$3,'Danh Sách NV'!$A:$AC,5,0)),""))</f>
        <v/>
      </c>
      <c r="AN92" s="13">
        <f t="array" ref="AN92">_xlfn.SINGLE(_xlfn.IFNA(IF($M$2="",VLOOKUP(ROW(AM88),'Danh Sách NV'!$B:$AC,7,0),VLOOKUP(ROW('Thẻ NV'!AM88)&amp;'Thẻ NV'!$M$2:$O$3,'Danh Sách NV'!$A:$AC,8,0)),""))</f>
        <v/>
      </c>
      <c r="AO92" s="16">
        <f t="array" ref="AO92">_xlfn.SINGLE(_xlfn.IFNA(IF($M$2="",VLOOKUP(ROW(AN88),'Danh Sách NV'!$B:$AC,10,0),VLOOKUP(ROW('Thẻ NV'!AN88)&amp;'Thẻ NV'!$M$2:$O$3,'Danh Sách NV'!$A:$AC,11,0)),""))</f>
        <v/>
      </c>
      <c r="AP92" s="13">
        <f t="array" ref="AP92">_xlfn.SINGLE(_xlfn.IFNA(IF($M$2="",VLOOKUP(ROW(AO88),'Danh Sách NV'!$B:$AC,28,0),VLOOKUP(ROW('Thẻ NV'!AO88)&amp;'Thẻ NV'!$M$2:$O$3,'Danh Sách NV'!$A:$AC,29,0)),""))</f>
        <v/>
      </c>
    </row>
    <row r="93">
      <c r="B93" s="45" t="n"/>
      <c r="F93" s="46" t="n"/>
      <c r="H93" s="45" t="n"/>
      <c r="L93" s="46" t="n"/>
      <c r="N93" s="45" t="n"/>
      <c r="R93" s="46" t="n"/>
      <c r="T93" s="45" t="n"/>
      <c r="X93" s="46" t="n"/>
      <c r="Z93" s="45" t="n"/>
      <c r="AD93" s="46" t="n"/>
      <c r="AJ93" s="11">
        <f>IF(AK93="","",ROW()-4)</f>
        <v/>
      </c>
      <c r="AK93" s="13">
        <f t="array" ref="AK93">_xlfn.SINGLE(IFERROR(IF($M$2="",VLOOKUP(ROW(AJ89),'Danh Sách NV'!$B:$AC,2,0),VLOOKUP(ROW(AJ89)&amp;'Thẻ NV'!$M$2:$O$3,'Danh Sách NV'!$A:$AC,3,0)),""))</f>
        <v/>
      </c>
      <c r="AL93" s="13">
        <f t="array" ref="AL93">_xlfn.SINGLE(IFERROR(IF($M$2="",VLOOKUP(ROW(AK89),'Danh Sách NV'!$B:$AC,3,0),VLOOKUP(ROW('Thẻ NV'!AK89)&amp;'Thẻ NV'!$M$2:$O$3,'Danh Sách NV'!$A:$AC,4,0)),""))</f>
        <v/>
      </c>
      <c r="AM93" s="13">
        <f t="array" ref="AM93">_xlfn.SINGLE(_xlfn.IFNA(IF($M$2="",VLOOKUP(ROW(AL89),'Danh Sách NV'!$B:$AC,4,0),VLOOKUP(ROW('Thẻ NV'!AL89)&amp;'Thẻ NV'!$M$2:$O$3,'Danh Sách NV'!$A:$AC,5,0)),""))</f>
        <v/>
      </c>
      <c r="AN93" s="13">
        <f t="array" ref="AN93">_xlfn.SINGLE(_xlfn.IFNA(IF($M$2="",VLOOKUP(ROW(AM89),'Danh Sách NV'!$B:$AC,7,0),VLOOKUP(ROW('Thẻ NV'!AM89)&amp;'Thẻ NV'!$M$2:$O$3,'Danh Sách NV'!$A:$AC,8,0)),""))</f>
        <v/>
      </c>
      <c r="AO93" s="16">
        <f t="array" ref="AO93">_xlfn.SINGLE(_xlfn.IFNA(IF($M$2="",VLOOKUP(ROW(AN89),'Danh Sách NV'!$B:$AC,10,0),VLOOKUP(ROW('Thẻ NV'!AN89)&amp;'Thẻ NV'!$M$2:$O$3,'Danh Sách NV'!$A:$AC,11,0)),""))</f>
        <v/>
      </c>
      <c r="AP93" s="13">
        <f t="array" ref="AP93">_xlfn.SINGLE(_xlfn.IFNA(IF($M$2="",VLOOKUP(ROW(AO89),'Danh Sách NV'!$B:$AC,28,0),VLOOKUP(ROW('Thẻ NV'!AO89)&amp;'Thẻ NV'!$M$2:$O$3,'Danh Sách NV'!$A:$AC,29,0)),""))</f>
        <v/>
      </c>
    </row>
    <row r="94">
      <c r="B94" s="45" t="n"/>
      <c r="F94" s="46" t="n"/>
      <c r="H94" s="45" t="n"/>
      <c r="L94" s="46" t="n"/>
      <c r="N94" s="45" t="n"/>
      <c r="R94" s="46" t="n"/>
      <c r="T94" s="45" t="n"/>
      <c r="X94" s="46" t="n"/>
      <c r="Z94" s="45" t="n"/>
      <c r="AD94" s="46" t="n"/>
      <c r="AJ94" s="11">
        <f>IF(AK94="","",ROW()-4)</f>
        <v/>
      </c>
      <c r="AK94" s="13">
        <f t="array" ref="AK94">_xlfn.SINGLE(IFERROR(IF($M$2="",VLOOKUP(ROW(AJ90),'Danh Sách NV'!$B:$AC,2,0),VLOOKUP(ROW(AJ90)&amp;'Thẻ NV'!$M$2:$O$3,'Danh Sách NV'!$A:$AC,3,0)),""))</f>
        <v/>
      </c>
      <c r="AL94" s="13">
        <f t="array" ref="AL94">_xlfn.SINGLE(IFERROR(IF($M$2="",VLOOKUP(ROW(AK90),'Danh Sách NV'!$B:$AC,3,0),VLOOKUP(ROW('Thẻ NV'!AK90)&amp;'Thẻ NV'!$M$2:$O$3,'Danh Sách NV'!$A:$AC,4,0)),""))</f>
        <v/>
      </c>
      <c r="AM94" s="13">
        <f t="array" ref="AM94">_xlfn.SINGLE(_xlfn.IFNA(IF($M$2="",VLOOKUP(ROW(AL90),'Danh Sách NV'!$B:$AC,4,0),VLOOKUP(ROW('Thẻ NV'!AL90)&amp;'Thẻ NV'!$M$2:$O$3,'Danh Sách NV'!$A:$AC,5,0)),""))</f>
        <v/>
      </c>
      <c r="AN94" s="13">
        <f t="array" ref="AN94">_xlfn.SINGLE(_xlfn.IFNA(IF($M$2="",VLOOKUP(ROW(AM90),'Danh Sách NV'!$B:$AC,7,0),VLOOKUP(ROW('Thẻ NV'!AM90)&amp;'Thẻ NV'!$M$2:$O$3,'Danh Sách NV'!$A:$AC,8,0)),""))</f>
        <v/>
      </c>
      <c r="AO94" s="16">
        <f t="array" ref="AO94">_xlfn.SINGLE(_xlfn.IFNA(IF($M$2="",VLOOKUP(ROW(AN90),'Danh Sách NV'!$B:$AC,10,0),VLOOKUP(ROW('Thẻ NV'!AN90)&amp;'Thẻ NV'!$M$2:$O$3,'Danh Sách NV'!$A:$AC,11,0)),""))</f>
        <v/>
      </c>
      <c r="AP94" s="13">
        <f t="array" ref="AP94">_xlfn.SINGLE(_xlfn.IFNA(IF($M$2="",VLOOKUP(ROW(AO90),'Danh Sách NV'!$B:$AC,28,0),VLOOKUP(ROW('Thẻ NV'!AO90)&amp;'Thẻ NV'!$M$2:$O$3,'Danh Sách NV'!$A:$AC,29,0)),""))</f>
        <v/>
      </c>
    </row>
    <row r="95">
      <c r="B95" s="45" t="n"/>
      <c r="F95" s="46" t="n"/>
      <c r="H95" s="45" t="n"/>
      <c r="L95" s="46" t="n"/>
      <c r="N95" s="45" t="n"/>
      <c r="R95" s="46" t="n"/>
      <c r="T95" s="45" t="n"/>
      <c r="X95" s="46" t="n"/>
      <c r="Z95" s="45" t="n"/>
      <c r="AD95" s="46" t="n"/>
      <c r="AJ95" s="11">
        <f>IF(AK95="","",ROW()-4)</f>
        <v/>
      </c>
      <c r="AK95" s="13">
        <f t="array" ref="AK95">_xlfn.SINGLE(IFERROR(IF($M$2="",VLOOKUP(ROW(AJ91),'Danh Sách NV'!$B:$AC,2,0),VLOOKUP(ROW(AJ91)&amp;'Thẻ NV'!$M$2:$O$3,'Danh Sách NV'!$A:$AC,3,0)),""))</f>
        <v/>
      </c>
      <c r="AL95" s="13">
        <f t="array" ref="AL95">_xlfn.SINGLE(IFERROR(IF($M$2="",VLOOKUP(ROW(AK91),'Danh Sách NV'!$B:$AC,3,0),VLOOKUP(ROW('Thẻ NV'!AK91)&amp;'Thẻ NV'!$M$2:$O$3,'Danh Sách NV'!$A:$AC,4,0)),""))</f>
        <v/>
      </c>
      <c r="AM95" s="13">
        <f t="array" ref="AM95">_xlfn.SINGLE(_xlfn.IFNA(IF($M$2="",VLOOKUP(ROW(AL91),'Danh Sách NV'!$B:$AC,4,0),VLOOKUP(ROW('Thẻ NV'!AL91)&amp;'Thẻ NV'!$M$2:$O$3,'Danh Sách NV'!$A:$AC,5,0)),""))</f>
        <v/>
      </c>
      <c r="AN95" s="13">
        <f t="array" ref="AN95">_xlfn.SINGLE(_xlfn.IFNA(IF($M$2="",VLOOKUP(ROW(AM91),'Danh Sách NV'!$B:$AC,7,0),VLOOKUP(ROW('Thẻ NV'!AM91)&amp;'Thẻ NV'!$M$2:$O$3,'Danh Sách NV'!$A:$AC,8,0)),""))</f>
        <v/>
      </c>
      <c r="AO95" s="16">
        <f t="array" ref="AO95">_xlfn.SINGLE(_xlfn.IFNA(IF($M$2="",VLOOKUP(ROW(AN91),'Danh Sách NV'!$B:$AC,10,0),VLOOKUP(ROW('Thẻ NV'!AN91)&amp;'Thẻ NV'!$M$2:$O$3,'Danh Sách NV'!$A:$AC,11,0)),""))</f>
        <v/>
      </c>
      <c r="AP95" s="13">
        <f t="array" ref="AP95">_xlfn.SINGLE(_xlfn.IFNA(IF($M$2="",VLOOKUP(ROW(AO91),'Danh Sách NV'!$B:$AC,28,0),VLOOKUP(ROW('Thẻ NV'!AO91)&amp;'Thẻ NV'!$M$2:$O$3,'Danh Sách NV'!$A:$AC,29,0)),""))</f>
        <v/>
      </c>
    </row>
    <row r="96">
      <c r="B96" s="45" t="n"/>
      <c r="F96" s="46" t="n"/>
      <c r="H96" s="45" t="n"/>
      <c r="L96" s="46" t="n"/>
      <c r="N96" s="45" t="n"/>
      <c r="R96" s="46" t="n"/>
      <c r="T96" s="45" t="n"/>
      <c r="X96" s="46" t="n"/>
      <c r="Z96" s="45" t="n"/>
      <c r="AD96" s="46" t="n"/>
      <c r="AJ96" s="11">
        <f>IF(AK96="","",ROW()-4)</f>
        <v/>
      </c>
      <c r="AK96" s="13">
        <f t="array" ref="AK96">_xlfn.SINGLE(IFERROR(IF($M$2="",VLOOKUP(ROW(AJ92),'Danh Sách NV'!$B:$AC,2,0),VLOOKUP(ROW(AJ92)&amp;'Thẻ NV'!$M$2:$O$3,'Danh Sách NV'!$A:$AC,3,0)),""))</f>
        <v/>
      </c>
      <c r="AL96" s="13">
        <f t="array" ref="AL96">_xlfn.SINGLE(IFERROR(IF($M$2="",VLOOKUP(ROW(AK92),'Danh Sách NV'!$B:$AC,3,0),VLOOKUP(ROW('Thẻ NV'!AK92)&amp;'Thẻ NV'!$M$2:$O$3,'Danh Sách NV'!$A:$AC,4,0)),""))</f>
        <v/>
      </c>
      <c r="AM96" s="13">
        <f t="array" ref="AM96">_xlfn.SINGLE(_xlfn.IFNA(IF($M$2="",VLOOKUP(ROW(AL92),'Danh Sách NV'!$B:$AC,4,0),VLOOKUP(ROW('Thẻ NV'!AL92)&amp;'Thẻ NV'!$M$2:$O$3,'Danh Sách NV'!$A:$AC,5,0)),""))</f>
        <v/>
      </c>
      <c r="AN96" s="13">
        <f t="array" ref="AN96">_xlfn.SINGLE(_xlfn.IFNA(IF($M$2="",VLOOKUP(ROW(AM92),'Danh Sách NV'!$B:$AC,7,0),VLOOKUP(ROW('Thẻ NV'!AM92)&amp;'Thẻ NV'!$M$2:$O$3,'Danh Sách NV'!$A:$AC,8,0)),""))</f>
        <v/>
      </c>
      <c r="AO96" s="16">
        <f t="array" ref="AO96">_xlfn.SINGLE(_xlfn.IFNA(IF($M$2="",VLOOKUP(ROW(AN92),'Danh Sách NV'!$B:$AC,10,0),VLOOKUP(ROW('Thẻ NV'!AN92)&amp;'Thẻ NV'!$M$2:$O$3,'Danh Sách NV'!$A:$AC,11,0)),""))</f>
        <v/>
      </c>
      <c r="AP96" s="13">
        <f t="array" ref="AP96">_xlfn.SINGLE(_xlfn.IFNA(IF($M$2="",VLOOKUP(ROW(AO92),'Danh Sách NV'!$B:$AC,28,0),VLOOKUP(ROW('Thẻ NV'!AO92)&amp;'Thẻ NV'!$M$2:$O$3,'Danh Sách NV'!$A:$AC,29,0)),""))</f>
        <v/>
      </c>
    </row>
    <row r="97" customFormat="1" s="17">
      <c r="B97" s="47" t="n"/>
      <c r="C97" s="48">
        <f>IFERROR(VLOOKUP(E97,$AJ$5:$AP$112,2,0),"")</f>
        <v/>
      </c>
      <c r="D97" s="48" t="n"/>
      <c r="E97" s="48" t="n">
        <v>21</v>
      </c>
      <c r="F97" s="49" t="n"/>
      <c r="H97" s="47" t="n"/>
      <c r="I97" s="48">
        <f>IFERROR(VLOOKUP(K97,$AJ$5:$AP$112,2,0),"")</f>
        <v/>
      </c>
      <c r="J97" s="48" t="n"/>
      <c r="K97" s="48">
        <f>E97+1</f>
        <v/>
      </c>
      <c r="L97" s="49" t="n"/>
      <c r="N97" s="47" t="n"/>
      <c r="O97" s="48">
        <f>IFERROR(VLOOKUP(Q97,$AJ$5:$AP$112,2,0),"")</f>
        <v/>
      </c>
      <c r="P97" s="48" t="n"/>
      <c r="Q97" s="48">
        <f>K97+1</f>
        <v/>
      </c>
      <c r="R97" s="49" t="n"/>
      <c r="T97" s="47" t="n"/>
      <c r="U97" s="48">
        <f>IFERROR(VLOOKUP(W97,$AJ$5:$AP$112,2,0),"")</f>
        <v/>
      </c>
      <c r="V97" s="48" t="n"/>
      <c r="W97" s="48">
        <f>Q97+1</f>
        <v/>
      </c>
      <c r="X97" s="49" t="n"/>
      <c r="Z97" s="47" t="n"/>
      <c r="AA97" s="48">
        <f>IFERROR(VLOOKUP(AC97,$AJ$5:$AP$112,2,0),"")</f>
        <v/>
      </c>
      <c r="AB97" s="48" t="n"/>
      <c r="AC97" s="48">
        <f>W97+1</f>
        <v/>
      </c>
      <c r="AD97" s="49" t="n"/>
      <c r="AJ97" s="17">
        <f>IF(AK97="","",ROW()-4)</f>
        <v/>
      </c>
      <c r="AK97" s="18">
        <f t="array" ref="AK97">_xlfn.SINGLE(IFERROR(IF($M$2="",VLOOKUP(ROW(AJ93),'Danh Sách NV'!$B:$AC,2,0),VLOOKUP(ROW(AJ93)&amp;'Thẻ NV'!$M$2:$O$3,'Danh Sách NV'!$A:$AC,3,0)),""))</f>
        <v/>
      </c>
      <c r="AL97" s="18">
        <f t="array" ref="AL97">_xlfn.SINGLE(IFERROR(IF($M$2="",VLOOKUP(ROW(AK93),'Danh Sách NV'!$B:$AC,3,0),VLOOKUP(ROW('Thẻ NV'!AK93)&amp;'Thẻ NV'!$M$2:$O$3,'Danh Sách NV'!$A:$AC,4,0)),""))</f>
        <v/>
      </c>
      <c r="AM97" s="18">
        <f t="array" ref="AM97">_xlfn.SINGLE(_xlfn.IFNA(IF($M$2="",VLOOKUP(ROW(AL93),'Danh Sách NV'!$B:$AC,4,0),VLOOKUP(ROW('Thẻ NV'!AL93)&amp;'Thẻ NV'!$M$2:$O$3,'Danh Sách NV'!$A:$AC,5,0)),""))</f>
        <v/>
      </c>
      <c r="AN97" s="18">
        <f t="array" ref="AN97">_xlfn.SINGLE(_xlfn.IFNA(IF($M$2="",VLOOKUP(ROW(AM93),'Danh Sách NV'!$B:$AC,7,0),VLOOKUP(ROW('Thẻ NV'!AM93)&amp;'Thẻ NV'!$M$2:$O$3,'Danh Sách NV'!$A:$AC,8,0)),""))</f>
        <v/>
      </c>
      <c r="AO97" s="19">
        <f t="array" ref="AO97">_xlfn.SINGLE(_xlfn.IFNA(IF($M$2="",VLOOKUP(ROW(AN93),'Danh Sách NV'!$B:$AC,10,0),VLOOKUP(ROW('Thẻ NV'!AN93)&amp;'Thẻ NV'!$M$2:$O$3,'Danh Sách NV'!$A:$AC,11,0)),""))</f>
        <v/>
      </c>
      <c r="AP97" s="18">
        <f t="array" ref="AP97">_xlfn.SINGLE(_xlfn.IFNA(IF($M$2="",VLOOKUP(ROW(AO93),'Danh Sách NV'!$B:$AC,28,0),VLOOKUP(ROW('Thẻ NV'!AO93)&amp;'Thẻ NV'!$M$2:$O$3,'Danh Sách NV'!$A:$AC,29,0)),""))</f>
        <v/>
      </c>
    </row>
    <row r="98" ht="23.25" customHeight="1">
      <c r="B98" s="45" t="n"/>
      <c r="C98" s="50">
        <f>IFERROR(VLOOKUP(E97,$AJ$5:$AP$112,3,0)&amp;" - "&amp;VLOOKUP(E97,$AJ$5:$AP$112,2,0),"")</f>
        <v/>
      </c>
      <c r="F98" s="46" t="n"/>
      <c r="H98" s="45" t="n"/>
      <c r="I98" s="50">
        <f>IFERROR(VLOOKUP(K97,$AJ$5:$AP$112,3,0)&amp;" - "&amp;VLOOKUP(K97,$AJ$5:$AP$112,2,0),"")</f>
        <v/>
      </c>
      <c r="L98" s="46" t="n"/>
      <c r="N98" s="45" t="n"/>
      <c r="O98" s="50">
        <f>IFERROR(VLOOKUP(Q97,$AJ$5:$AP$112,3,0)&amp;" - "&amp;VLOOKUP(Q97,$AJ$5:$AP$112,2,0),"")</f>
        <v/>
      </c>
      <c r="R98" s="46" t="n"/>
      <c r="T98" s="45" t="n"/>
      <c r="U98" s="50">
        <f>IFERROR(VLOOKUP(W97,$AJ$5:$AP$112,3,0)&amp;" - "&amp;VLOOKUP(W97,$AJ$5:$AP$112,2,0),"")</f>
        <v/>
      </c>
      <c r="X98" s="46" t="n"/>
      <c r="Z98" s="45" t="n"/>
      <c r="AA98" s="50">
        <f>IFERROR(VLOOKUP(AC97,$AJ$5:$AP$112,3,0)&amp;" - "&amp;VLOOKUP(AC97,$AJ$5:$AP$112,2,0),"")</f>
        <v/>
      </c>
      <c r="AD98" s="46" t="n"/>
      <c r="AJ98" s="11">
        <f>IF(AK98="","",ROW()-4)</f>
        <v/>
      </c>
      <c r="AK98" s="13">
        <f t="array" ref="AK98">_xlfn.SINGLE(IFERROR(IF($M$2="",VLOOKUP(ROW(AJ94),'Danh Sách NV'!$B:$AC,2,0),VLOOKUP(ROW(AJ94)&amp;'Thẻ NV'!$M$2:$O$3,'Danh Sách NV'!$A:$AC,3,0)),""))</f>
        <v/>
      </c>
      <c r="AL98" s="13">
        <f t="array" ref="AL98">_xlfn.SINGLE(IFERROR(IF($M$2="",VLOOKUP(ROW(AK94),'Danh Sách NV'!$B:$AC,3,0),VLOOKUP(ROW('Thẻ NV'!AK94)&amp;'Thẻ NV'!$M$2:$O$3,'Danh Sách NV'!$A:$AC,4,0)),""))</f>
        <v/>
      </c>
      <c r="AM98" s="13">
        <f t="array" ref="AM98">_xlfn.SINGLE(_xlfn.IFNA(IF($M$2="",VLOOKUP(ROW(AL94),'Danh Sách NV'!$B:$AC,4,0),VLOOKUP(ROW('Thẻ NV'!AL94)&amp;'Thẻ NV'!$M$2:$O$3,'Danh Sách NV'!$A:$AC,5,0)),""))</f>
        <v/>
      </c>
      <c r="AN98" s="13">
        <f t="array" ref="AN98">_xlfn.SINGLE(_xlfn.IFNA(IF($M$2="",VLOOKUP(ROW(AM94),'Danh Sách NV'!$B:$AC,7,0),VLOOKUP(ROW('Thẻ NV'!AM94)&amp;'Thẻ NV'!$M$2:$O$3,'Danh Sách NV'!$A:$AC,8,0)),""))</f>
        <v/>
      </c>
      <c r="AO98" s="16">
        <f t="array" ref="AO98">_xlfn.SINGLE(_xlfn.IFNA(IF($M$2="",VLOOKUP(ROW(AN94),'Danh Sách NV'!$B:$AC,10,0),VLOOKUP(ROW('Thẻ NV'!AN94)&amp;'Thẻ NV'!$M$2:$O$3,'Danh Sách NV'!$A:$AC,11,0)),""))</f>
        <v/>
      </c>
      <c r="AP98" s="13">
        <f t="array" ref="AP98">_xlfn.SINGLE(_xlfn.IFNA(IF($M$2="",VLOOKUP(ROW(AO94),'Danh Sách NV'!$B:$AC,28,0),VLOOKUP(ROW('Thẻ NV'!AO94)&amp;'Thẻ NV'!$M$2:$O$3,'Danh Sách NV'!$A:$AC,29,0)),""))</f>
        <v/>
      </c>
    </row>
    <row r="99" ht="23.25" customHeight="1">
      <c r="B99" s="45" t="n"/>
      <c r="C99" s="51">
        <f>IFERROR(VLOOKUP(E97,$AJ$5:$AP$112,4,0),"")</f>
        <v/>
      </c>
      <c r="F99" s="46" t="n"/>
      <c r="H99" s="45" t="n"/>
      <c r="I99" s="51">
        <f>IFERROR(VLOOKUP(K97,$AJ$5:$AP$112,4,0),"")</f>
        <v/>
      </c>
      <c r="L99" s="46" t="n"/>
      <c r="N99" s="45" t="n"/>
      <c r="O99" s="51">
        <f>IFERROR(VLOOKUP(Q97,$AJ$5:$AP$112,4,0),"")</f>
        <v/>
      </c>
      <c r="R99" s="46" t="n"/>
      <c r="T99" s="45" t="n"/>
      <c r="U99" s="51">
        <f>IFERROR(VLOOKUP(W97,$AJ$5:$AP$112,4,0),"")</f>
        <v/>
      </c>
      <c r="X99" s="46" t="n"/>
      <c r="Z99" s="45" t="n"/>
      <c r="AA99" s="51">
        <f>IFERROR(VLOOKUP(AC97,$AJ$5:$AP$112,4,0),"")</f>
        <v/>
      </c>
      <c r="AD99" s="46" t="n"/>
      <c r="AJ99" s="11">
        <f>IF(AK99="","",ROW()-4)</f>
        <v/>
      </c>
      <c r="AK99" s="13">
        <f t="array" ref="AK99">_xlfn.SINGLE(IFERROR(IF($M$2="",VLOOKUP(ROW(AJ95),'Danh Sách NV'!$B:$AC,2,0),VLOOKUP(ROW(AJ95)&amp;'Thẻ NV'!$M$2:$O$3,'Danh Sách NV'!$A:$AC,3,0)),""))</f>
        <v/>
      </c>
      <c r="AL99" s="13">
        <f t="array" ref="AL99">_xlfn.SINGLE(IFERROR(IF($M$2="",VLOOKUP(ROW(AK95),'Danh Sách NV'!$B:$AC,3,0),VLOOKUP(ROW('Thẻ NV'!AK95)&amp;'Thẻ NV'!$M$2:$O$3,'Danh Sách NV'!$A:$AC,4,0)),""))</f>
        <v/>
      </c>
      <c r="AM99" s="13">
        <f t="array" ref="AM99">_xlfn.SINGLE(_xlfn.IFNA(IF($M$2="",VLOOKUP(ROW(AL95),'Danh Sách NV'!$B:$AC,4,0),VLOOKUP(ROW('Thẻ NV'!AL95)&amp;'Thẻ NV'!$M$2:$O$3,'Danh Sách NV'!$A:$AC,5,0)),""))</f>
        <v/>
      </c>
      <c r="AN99" s="13">
        <f t="array" ref="AN99">_xlfn.SINGLE(_xlfn.IFNA(IF($M$2="",VLOOKUP(ROW(AM95),'Danh Sách NV'!$B:$AC,7,0),VLOOKUP(ROW('Thẻ NV'!AM95)&amp;'Thẻ NV'!$M$2:$O$3,'Danh Sách NV'!$A:$AC,8,0)),""))</f>
        <v/>
      </c>
      <c r="AO99" s="16">
        <f t="array" ref="AO99">_xlfn.SINGLE(_xlfn.IFNA(IF($M$2="",VLOOKUP(ROW(AN95),'Danh Sách NV'!$B:$AC,10,0),VLOOKUP(ROW('Thẻ NV'!AN95)&amp;'Thẻ NV'!$M$2:$O$3,'Danh Sách NV'!$A:$AC,11,0)),""))</f>
        <v/>
      </c>
      <c r="AP99" s="13">
        <f t="array" ref="AP99">_xlfn.SINGLE(_xlfn.IFNA(IF($M$2="",VLOOKUP(ROW(AO95),'Danh Sách NV'!$B:$AC,28,0),VLOOKUP(ROW('Thẻ NV'!AO95)&amp;'Thẻ NV'!$M$2:$O$3,'Danh Sách NV'!$A:$AC,29,0)),""))</f>
        <v/>
      </c>
    </row>
    <row r="100" ht="23.25" customHeight="1">
      <c r="B100" s="45" t="n"/>
      <c r="C100" s="51">
        <f>IFERROR(VLOOKUP(E97,$AJ$5:$AP$112,5,0),"")</f>
        <v/>
      </c>
      <c r="F100" s="46" t="n"/>
      <c r="H100" s="45" t="n"/>
      <c r="I100" s="51">
        <f>IFERROR(VLOOKUP(K97,$AJ$5:$AP$112,5,0),"")</f>
        <v/>
      </c>
      <c r="L100" s="46" t="n"/>
      <c r="N100" s="45" t="n"/>
      <c r="O100" s="51">
        <f>IFERROR(VLOOKUP(Q97,$AJ$5:$AP$112,5,0),"")</f>
        <v/>
      </c>
      <c r="R100" s="46" t="n"/>
      <c r="T100" s="45" t="n"/>
      <c r="U100" s="51">
        <f>IFERROR(VLOOKUP(W97,$AJ$5:$AP$112,5,0),"")</f>
        <v/>
      </c>
      <c r="X100" s="46" t="n"/>
      <c r="Z100" s="45" t="n"/>
      <c r="AA100" s="51">
        <f>IFERROR(VLOOKUP(AC97,$AJ$5:$AP$112,5,0),"")</f>
        <v/>
      </c>
      <c r="AD100" s="46" t="n"/>
      <c r="AJ100" s="11">
        <f>IF(AK100="","",ROW()-4)</f>
        <v/>
      </c>
      <c r="AK100" s="13">
        <f t="array" ref="AK100">_xlfn.SINGLE(IFERROR(IF($M$2="",VLOOKUP(ROW(AJ96),'Danh Sách NV'!$B:$AC,2,0),VLOOKUP(ROW(AJ96)&amp;'Thẻ NV'!$M$2:$O$3,'Danh Sách NV'!$A:$AC,3,0)),""))</f>
        <v/>
      </c>
      <c r="AL100" s="13">
        <f t="array" ref="AL100">_xlfn.SINGLE(IFERROR(IF($M$2="",VLOOKUP(ROW(AK96),'Danh Sách NV'!$B:$AC,3,0),VLOOKUP(ROW('Thẻ NV'!AK96)&amp;'Thẻ NV'!$M$2:$O$3,'Danh Sách NV'!$A:$AC,4,0)),""))</f>
        <v/>
      </c>
      <c r="AM100" s="13">
        <f t="array" ref="AM100">_xlfn.SINGLE(_xlfn.IFNA(IF($M$2="",VLOOKUP(ROW(AL96),'Danh Sách NV'!$B:$AC,4,0),VLOOKUP(ROW('Thẻ NV'!AL96)&amp;'Thẻ NV'!$M$2:$O$3,'Danh Sách NV'!$A:$AC,5,0)),""))</f>
        <v/>
      </c>
      <c r="AN100" s="13">
        <f t="array" ref="AN100">_xlfn.SINGLE(_xlfn.IFNA(IF($M$2="",VLOOKUP(ROW(AM96),'Danh Sách NV'!$B:$AC,7,0),VLOOKUP(ROW('Thẻ NV'!AM96)&amp;'Thẻ NV'!$M$2:$O$3,'Danh Sách NV'!$A:$AC,8,0)),""))</f>
        <v/>
      </c>
      <c r="AO100" s="16">
        <f t="array" ref="AO100">_xlfn.SINGLE(_xlfn.IFNA(IF($M$2="",VLOOKUP(ROW(AN96),'Danh Sách NV'!$B:$AC,10,0),VLOOKUP(ROW('Thẻ NV'!AN96)&amp;'Thẻ NV'!$M$2:$O$3,'Danh Sách NV'!$A:$AC,11,0)),""))</f>
        <v/>
      </c>
      <c r="AP100" s="13">
        <f t="array" ref="AP100">_xlfn.SINGLE(_xlfn.IFNA(IF($M$2="",VLOOKUP(ROW(AO96),'Danh Sách NV'!$B:$AC,28,0),VLOOKUP(ROW('Thẻ NV'!AO96)&amp;'Thẻ NV'!$M$2:$O$3,'Danh Sách NV'!$A:$AC,29,0)),""))</f>
        <v/>
      </c>
    </row>
    <row r="101" ht="23.25" customHeight="1">
      <c r="B101" s="45" t="n"/>
      <c r="C101" s="51">
        <f>IFERROR(TEXT(VLOOKUP(E97,$AJ$5:$AP$112,6,0),"dd/mm/yyyy"),"")</f>
        <v/>
      </c>
      <c r="F101" s="46" t="n"/>
      <c r="H101" s="45" t="n"/>
      <c r="I101" s="51">
        <f>IFERROR(TEXT(VLOOKUP(K97,$AJ$5:$AP$112,6,0),"dd/mm/yyyy"),"")</f>
        <v/>
      </c>
      <c r="L101" s="46" t="n"/>
      <c r="N101" s="45" t="n"/>
      <c r="O101" s="51">
        <f>IFERROR(TEXT(VLOOKUP(Q97,$AJ$5:$AP$112,6,0),"dd/mm/yyyy"),"")</f>
        <v/>
      </c>
      <c r="R101" s="46" t="n"/>
      <c r="T101" s="45" t="n"/>
      <c r="U101" s="51">
        <f>IFERROR(TEXT(VLOOKUP(W97,$AJ$5:$AP$112,6,0),"dd/mm/yyyy"),"")</f>
        <v/>
      </c>
      <c r="X101" s="46" t="n"/>
      <c r="Z101" s="45" t="n"/>
      <c r="AA101" s="51">
        <f>IFERROR(TEXT(VLOOKUP(AC97,$AJ$5:$AP$112,6,0),"dd/mm/yyyy"),"")</f>
        <v/>
      </c>
      <c r="AD101" s="46" t="n"/>
      <c r="AJ101" s="11">
        <f>IF(AK101="","",ROW()-4)</f>
        <v/>
      </c>
      <c r="AK101" s="13">
        <f t="array" ref="AK101">_xlfn.SINGLE(IFERROR(IF($M$2="",VLOOKUP(ROW(AJ97),'Danh Sách NV'!$B:$AC,2,0),VLOOKUP(ROW(AJ97)&amp;'Thẻ NV'!$M$2:$O$3,'Danh Sách NV'!$A:$AC,3,0)),""))</f>
        <v/>
      </c>
      <c r="AL101" s="13">
        <f t="array" ref="AL101">_xlfn.SINGLE(IFERROR(IF($M$2="",VLOOKUP(ROW(AK97),'Danh Sách NV'!$B:$AC,3,0),VLOOKUP(ROW('Thẻ NV'!AK97)&amp;'Thẻ NV'!$M$2:$O$3,'Danh Sách NV'!$A:$AC,4,0)),""))</f>
        <v/>
      </c>
      <c r="AM101" s="13">
        <f t="array" ref="AM101">_xlfn.SINGLE(_xlfn.IFNA(IF($M$2="",VLOOKUP(ROW(AL97),'Danh Sách NV'!$B:$AC,4,0),VLOOKUP(ROW('Thẻ NV'!AL97)&amp;'Thẻ NV'!$M$2:$O$3,'Danh Sách NV'!$A:$AC,5,0)),""))</f>
        <v/>
      </c>
      <c r="AN101" s="13">
        <f t="array" ref="AN101">_xlfn.SINGLE(_xlfn.IFNA(IF($M$2="",VLOOKUP(ROW(AM97),'Danh Sách NV'!$B:$AC,7,0),VLOOKUP(ROW('Thẻ NV'!AM97)&amp;'Thẻ NV'!$M$2:$O$3,'Danh Sách NV'!$A:$AC,8,0)),""))</f>
        <v/>
      </c>
      <c r="AO101" s="16">
        <f t="array" ref="AO101">_xlfn.SINGLE(_xlfn.IFNA(IF($M$2="",VLOOKUP(ROW(AN97),'Danh Sách NV'!$B:$AC,10,0),VLOOKUP(ROW('Thẻ NV'!AN97)&amp;'Thẻ NV'!$M$2:$O$3,'Danh Sách NV'!$A:$AC,11,0)),""))</f>
        <v/>
      </c>
      <c r="AP101" s="13">
        <f t="array" ref="AP101">_xlfn.SINGLE(_xlfn.IFNA(IF($M$2="",VLOOKUP(ROW(AO97),'Danh Sách NV'!$B:$AC,28,0),VLOOKUP(ROW('Thẻ NV'!AO97)&amp;'Thẻ NV'!$M$2:$O$3,'Danh Sách NV'!$A:$AC,29,0)),""))</f>
        <v/>
      </c>
    </row>
    <row r="102" ht="23.25" customFormat="1" customHeight="1" s="107">
      <c r="B102" s="103" t="n"/>
      <c r="C102" s="104">
        <f>IFERROR(VLOOKUP(E97,$AJ$5:$AP$112,7,0),"")</f>
        <v/>
      </c>
      <c r="D102" s="105" t="n"/>
      <c r="E102" s="105" t="n"/>
      <c r="F102" s="106" t="n"/>
      <c r="H102" s="103" t="n"/>
      <c r="I102" s="104">
        <f>IFERROR(VLOOKUP(K97,$AJ$5:$AP$112,7,0),"")</f>
        <v/>
      </c>
      <c r="J102" s="105" t="n"/>
      <c r="K102" s="105" t="n"/>
      <c r="L102" s="106" t="n"/>
      <c r="N102" s="103" t="n"/>
      <c r="O102" s="104">
        <f>IFERROR(VLOOKUP(Q97,$AJ$5:$AP$112,7,0),"")</f>
        <v/>
      </c>
      <c r="P102" s="105" t="n"/>
      <c r="Q102" s="105" t="n"/>
      <c r="R102" s="106" t="n"/>
      <c r="T102" s="103" t="n"/>
      <c r="U102" s="104">
        <f>IFERROR(VLOOKUP(W97,$AJ$5:$AP$112,7,0),"")</f>
        <v/>
      </c>
      <c r="V102" s="105" t="n"/>
      <c r="W102" s="105" t="n"/>
      <c r="X102" s="106" t="n"/>
      <c r="Z102" s="103" t="n"/>
      <c r="AA102" s="104">
        <f>IFERROR(VLOOKUP(AC97,$AJ$5:$AP$112,7,0),"")</f>
        <v/>
      </c>
      <c r="AB102" s="105" t="n"/>
      <c r="AC102" s="105" t="n"/>
      <c r="AD102" s="106" t="n"/>
      <c r="AJ102" s="107">
        <f>IF(AK102="","",ROW()-4)</f>
        <v/>
      </c>
      <c r="AO102" s="110" t="n"/>
    </row>
    <row r="103">
      <c r="AJ103" s="11">
        <f>IF(AK103="","",ROW()-4)</f>
        <v/>
      </c>
    </row>
    <row r="104">
      <c r="AJ104" s="11">
        <f>IF(AK104="","",ROW()-4)</f>
        <v/>
      </c>
    </row>
    <row r="105">
      <c r="B105" s="42" t="n"/>
      <c r="C105" s="43" t="n"/>
      <c r="D105" s="43" t="n"/>
      <c r="E105" s="43" t="n"/>
      <c r="F105" s="44" t="n"/>
      <c r="H105" s="42" t="n"/>
      <c r="I105" s="43" t="n"/>
      <c r="J105" s="43" t="n"/>
      <c r="K105" s="43" t="n"/>
      <c r="L105" s="44" t="n"/>
      <c r="N105" s="42" t="n"/>
      <c r="O105" s="43" t="n"/>
      <c r="P105" s="43" t="n"/>
      <c r="Q105" s="43" t="n"/>
      <c r="R105" s="44" t="n"/>
      <c r="T105" s="42" t="n"/>
      <c r="U105" s="43" t="n"/>
      <c r="V105" s="43" t="n"/>
      <c r="W105" s="43" t="n"/>
      <c r="X105" s="44" t="n"/>
      <c r="Z105" s="42" t="n"/>
      <c r="AA105" s="43" t="n"/>
      <c r="AB105" s="43" t="n"/>
      <c r="AC105" s="43" t="n"/>
      <c r="AD105" s="44" t="n"/>
      <c r="AJ105" s="11">
        <f>IF(AK105="","",ROW()-4)</f>
        <v/>
      </c>
    </row>
    <row r="106">
      <c r="B106" s="45" t="n"/>
      <c r="C106" s="137" t="n"/>
      <c r="F106" s="46" t="n"/>
      <c r="H106" s="45" t="n"/>
      <c r="I106" s="137" t="n"/>
      <c r="L106" s="46" t="n"/>
      <c r="N106" s="45" t="n"/>
      <c r="O106" s="137" t="n"/>
      <c r="R106" s="46" t="n"/>
      <c r="T106" s="45" t="n"/>
      <c r="U106" s="137" t="n"/>
      <c r="X106" s="46" t="n"/>
      <c r="Z106" s="45" t="n"/>
      <c r="AA106" s="137" t="n"/>
      <c r="AD106" s="46" t="n"/>
      <c r="AJ106" s="11">
        <f>IF(AK106="","",ROW()-4)</f>
        <v/>
      </c>
    </row>
    <row r="107">
      <c r="B107" s="45" t="n"/>
      <c r="F107" s="46" t="n"/>
      <c r="H107" s="45" t="n"/>
      <c r="L107" s="46" t="n"/>
      <c r="N107" s="45" t="n"/>
      <c r="R107" s="46" t="n"/>
      <c r="T107" s="45" t="n"/>
      <c r="X107" s="46" t="n"/>
      <c r="Z107" s="45" t="n"/>
      <c r="AD107" s="46" t="n"/>
      <c r="AJ107" s="11">
        <f>IF(AK107="","",ROW()-4)</f>
        <v/>
      </c>
    </row>
    <row r="108">
      <c r="B108" s="45" t="n"/>
      <c r="F108" s="46" t="n"/>
      <c r="H108" s="45" t="n"/>
      <c r="L108" s="46" t="n"/>
      <c r="N108" s="45" t="n"/>
      <c r="R108" s="46" t="n"/>
      <c r="T108" s="45" t="n"/>
      <c r="X108" s="46" t="n"/>
      <c r="Z108" s="45" t="n"/>
      <c r="AD108" s="46" t="n"/>
      <c r="AJ108" s="11">
        <f>IF(AK108="","",ROW()-4)</f>
        <v/>
      </c>
    </row>
    <row r="109">
      <c r="B109" s="45" t="n"/>
      <c r="F109" s="46" t="n"/>
      <c r="H109" s="45" t="n"/>
      <c r="L109" s="46" t="n"/>
      <c r="N109" s="45" t="n"/>
      <c r="R109" s="46" t="n"/>
      <c r="T109" s="45" t="n"/>
      <c r="X109" s="46" t="n"/>
      <c r="Z109" s="45" t="n"/>
      <c r="AD109" s="46" t="n"/>
      <c r="AJ109" s="11">
        <f>IF(AK109="","",ROW()-4)</f>
        <v/>
      </c>
    </row>
    <row r="110">
      <c r="B110" s="45" t="n"/>
      <c r="F110" s="46" t="n"/>
      <c r="H110" s="45" t="n"/>
      <c r="L110" s="46" t="n"/>
      <c r="N110" s="45" t="n"/>
      <c r="R110" s="46" t="n"/>
      <c r="T110" s="45" t="n"/>
      <c r="X110" s="46" t="n"/>
      <c r="Z110" s="45" t="n"/>
      <c r="AD110" s="46" t="n"/>
      <c r="AJ110" s="11">
        <f>IF(AK110="","",ROW()-4)</f>
        <v/>
      </c>
    </row>
    <row r="111">
      <c r="B111" s="45" t="n"/>
      <c r="F111" s="46" t="n"/>
      <c r="H111" s="45" t="n"/>
      <c r="L111" s="46" t="n"/>
      <c r="N111" s="45" t="n"/>
      <c r="R111" s="46" t="n"/>
      <c r="T111" s="45" t="n"/>
      <c r="X111" s="46" t="n"/>
      <c r="Z111" s="45" t="n"/>
      <c r="AD111" s="46" t="n"/>
      <c r="AJ111" s="11">
        <f>IF(AK111="","",ROW()-4)</f>
        <v/>
      </c>
    </row>
    <row r="112">
      <c r="B112" s="45" t="n"/>
      <c r="F112" s="46" t="n"/>
      <c r="H112" s="45" t="n"/>
      <c r="L112" s="46" t="n"/>
      <c r="N112" s="45" t="n"/>
      <c r="R112" s="46" t="n"/>
      <c r="T112" s="45" t="n"/>
      <c r="X112" s="46" t="n"/>
      <c r="Z112" s="45" t="n"/>
      <c r="AD112" s="46" t="n"/>
      <c r="AJ112" s="11">
        <f>IF(AK112="","",ROW()-4)</f>
        <v/>
      </c>
    </row>
    <row r="113">
      <c r="B113" s="45" t="n"/>
      <c r="F113" s="46" t="n"/>
      <c r="H113" s="45" t="n"/>
      <c r="L113" s="46" t="n"/>
      <c r="N113" s="45" t="n"/>
      <c r="R113" s="46" t="n"/>
      <c r="T113" s="45" t="n"/>
      <c r="X113" s="46" t="n"/>
      <c r="Z113" s="45" t="n"/>
      <c r="AD113" s="46" t="n"/>
      <c r="AJ113" s="11">
        <f>IF(AK113="","",ROW()-4)</f>
        <v/>
      </c>
    </row>
    <row r="114">
      <c r="B114" s="45" t="n"/>
      <c r="F114" s="46" t="n"/>
      <c r="H114" s="45" t="n"/>
      <c r="L114" s="46" t="n"/>
      <c r="N114" s="45" t="n"/>
      <c r="R114" s="46" t="n"/>
      <c r="T114" s="45" t="n"/>
      <c r="X114" s="46" t="n"/>
      <c r="Z114" s="45" t="n"/>
      <c r="AD114" s="46" t="n"/>
    </row>
    <row r="115">
      <c r="B115" s="45" t="n"/>
      <c r="F115" s="46" t="n"/>
      <c r="H115" s="45" t="n"/>
      <c r="L115" s="46" t="n"/>
      <c r="N115" s="45" t="n"/>
      <c r="R115" s="46" t="n"/>
      <c r="T115" s="45" t="n"/>
      <c r="X115" s="46" t="n"/>
      <c r="Z115" s="45" t="n"/>
      <c r="AD115" s="46" t="n"/>
    </row>
    <row r="116">
      <c r="B116" s="45" t="n"/>
      <c r="F116" s="46" t="n"/>
      <c r="H116" s="45" t="n"/>
      <c r="L116" s="46" t="n"/>
      <c r="N116" s="45" t="n"/>
      <c r="R116" s="46" t="n"/>
      <c r="T116" s="45" t="n"/>
      <c r="X116" s="46" t="n"/>
      <c r="Z116" s="45" t="n"/>
      <c r="AD116" s="46" t="n"/>
    </row>
    <row r="117" customFormat="1" s="17">
      <c r="B117" s="47" t="n"/>
      <c r="C117" s="48">
        <f>IFERROR(VLOOKUP(E117,$AJ$5:$AP$112,2,0),"")</f>
        <v/>
      </c>
      <c r="D117" s="48" t="n"/>
      <c r="E117" s="48" t="n">
        <v>26</v>
      </c>
      <c r="F117" s="49" t="n"/>
      <c r="H117" s="47" t="n"/>
      <c r="I117" s="48">
        <f>IFERROR(VLOOKUP(K117,$AJ$5:$AP$112,2,0),"")</f>
        <v/>
      </c>
      <c r="J117" s="48" t="n"/>
      <c r="K117" s="48">
        <f>E117+1</f>
        <v/>
      </c>
      <c r="L117" s="49" t="n"/>
      <c r="N117" s="47" t="n"/>
      <c r="O117" s="48">
        <f>IFERROR(VLOOKUP(Q117,$AJ$5:$AP$112,2,0),"")</f>
        <v/>
      </c>
      <c r="P117" s="48" t="n"/>
      <c r="Q117" s="48">
        <f>K117+1</f>
        <v/>
      </c>
      <c r="R117" s="49" t="n"/>
      <c r="T117" s="47" t="n"/>
      <c r="U117" s="48">
        <f>IFERROR(VLOOKUP(W117,$AJ$5:$AP$112,2,0),"")</f>
        <v/>
      </c>
      <c r="V117" s="48" t="n"/>
      <c r="W117" s="48">
        <f>Q117+1</f>
        <v/>
      </c>
      <c r="X117" s="49" t="n"/>
      <c r="Z117" s="47" t="n"/>
      <c r="AA117" s="48">
        <f>IFERROR(VLOOKUP(AC117,$AJ$5:$AP$112,2,0),"")</f>
        <v/>
      </c>
      <c r="AB117" s="48" t="n"/>
      <c r="AC117" s="48">
        <f>W117+1</f>
        <v/>
      </c>
      <c r="AD117" s="49" t="n"/>
      <c r="AO117" s="20" t="n"/>
    </row>
    <row r="118" ht="23.25" customHeight="1">
      <c r="B118" s="45" t="n"/>
      <c r="C118" s="50">
        <f>IFERROR(VLOOKUP(E117,$AJ$5:$AP$112,3,0)&amp;" - "&amp;VLOOKUP(E117,$AJ$5:$AP$112,2,0),"")</f>
        <v/>
      </c>
      <c r="F118" s="46" t="n"/>
      <c r="H118" s="45" t="n"/>
      <c r="I118" s="50">
        <f>IFERROR(VLOOKUP(K117,$AJ$5:$AP$112,3,0)&amp;" - "&amp;VLOOKUP(K117,$AJ$5:$AP$112,2,0),"")</f>
        <v/>
      </c>
      <c r="L118" s="46" t="n"/>
      <c r="N118" s="45" t="n"/>
      <c r="O118" s="50">
        <f>IFERROR(VLOOKUP(Q117,$AJ$5:$AP$112,3,0)&amp;" - "&amp;VLOOKUP(Q117,$AJ$5:$AP$112,2,0),"")</f>
        <v/>
      </c>
      <c r="R118" s="46" t="n"/>
      <c r="T118" s="45" t="n"/>
      <c r="U118" s="50">
        <f>IFERROR(VLOOKUP(W117,$AJ$5:$AP$112,3,0)&amp;" - "&amp;VLOOKUP(W117,$AJ$5:$AP$112,2,0),"")</f>
        <v/>
      </c>
      <c r="X118" s="46" t="n"/>
      <c r="Z118" s="45" t="n"/>
      <c r="AA118" s="50">
        <f>IFERROR(VLOOKUP(AC117,$AJ$5:$AP$112,3,0)&amp;" - "&amp;VLOOKUP(AC117,$AJ$5:$AP$112,2,0),"")</f>
        <v/>
      </c>
      <c r="AD118" s="46" t="n"/>
    </row>
    <row r="119" ht="23.25" customHeight="1">
      <c r="B119" s="45" t="n"/>
      <c r="C119" s="51">
        <f>IFERROR(VLOOKUP(E117,$AJ$5:$AP$112,4,0),"")</f>
        <v/>
      </c>
      <c r="F119" s="46" t="n"/>
      <c r="H119" s="45" t="n"/>
      <c r="I119" s="51">
        <f>IFERROR(VLOOKUP(K117,$AJ$5:$AP$112,4,0),"")</f>
        <v/>
      </c>
      <c r="L119" s="46" t="n"/>
      <c r="N119" s="45" t="n"/>
      <c r="O119" s="51">
        <f>IFERROR(VLOOKUP(Q117,$AJ$5:$AP$112,4,0),"")</f>
        <v/>
      </c>
      <c r="R119" s="46" t="n"/>
      <c r="T119" s="45" t="n"/>
      <c r="U119" s="51">
        <f>IFERROR(VLOOKUP(W117,$AJ$5:$AP$112,4,0),"")</f>
        <v/>
      </c>
      <c r="X119" s="46" t="n"/>
      <c r="Z119" s="45" t="n"/>
      <c r="AA119" s="51">
        <f>IFERROR(VLOOKUP(AC117,$AJ$5:$AP$112,4,0),"")</f>
        <v/>
      </c>
      <c r="AD119" s="46" t="n"/>
    </row>
    <row r="120" ht="23.25" customHeight="1">
      <c r="B120" s="45" t="n"/>
      <c r="C120" s="51">
        <f>IFERROR(VLOOKUP(E117,$AJ$5:$AP$112,5,0),"")</f>
        <v/>
      </c>
      <c r="F120" s="46" t="n"/>
      <c r="H120" s="45" t="n"/>
      <c r="I120" s="51">
        <f>IFERROR(VLOOKUP(K117,$AJ$5:$AP$112,5,0),"")</f>
        <v/>
      </c>
      <c r="L120" s="46" t="n"/>
      <c r="N120" s="45" t="n"/>
      <c r="O120" s="51">
        <f>IFERROR(VLOOKUP(Q117,$AJ$5:$AP$112,5,0),"")</f>
        <v/>
      </c>
      <c r="R120" s="46" t="n"/>
      <c r="T120" s="45" t="n"/>
      <c r="U120" s="51">
        <f>IFERROR(VLOOKUP(W117,$AJ$5:$AP$112,5,0),"")</f>
        <v/>
      </c>
      <c r="X120" s="46" t="n"/>
      <c r="Z120" s="45" t="n"/>
      <c r="AA120" s="51">
        <f>IFERROR(VLOOKUP(AC117,$AJ$5:$AP$112,5,0),"")</f>
        <v/>
      </c>
      <c r="AD120" s="46" t="n"/>
    </row>
    <row r="121" ht="23.25" customHeight="1">
      <c r="B121" s="45" t="n"/>
      <c r="C121" s="51">
        <f>IFERROR(TEXT(VLOOKUP(E117,$AJ$5:$AP$112,6,0),"dd/mm/yyyy"),"")</f>
        <v/>
      </c>
      <c r="F121" s="46" t="n"/>
      <c r="H121" s="45" t="n"/>
      <c r="I121" s="51">
        <f>IFERROR(TEXT(VLOOKUP(K117,$AJ$5:$AP$112,6,0),"dd/mm/yyyy"),"")</f>
        <v/>
      </c>
      <c r="L121" s="46" t="n"/>
      <c r="N121" s="45" t="n"/>
      <c r="O121" s="51">
        <f>IFERROR(TEXT(VLOOKUP(Q117,$AJ$5:$AP$112,6,0),"dd/mm/yyyy"),"")</f>
        <v/>
      </c>
      <c r="R121" s="46" t="n"/>
      <c r="T121" s="45" t="n"/>
      <c r="U121" s="51">
        <f>IFERROR(TEXT(VLOOKUP(W117,$AJ$5:$AP$112,6,0),"dd/mm/yyyy"),"")</f>
        <v/>
      </c>
      <c r="X121" s="46" t="n"/>
      <c r="Z121" s="45" t="n"/>
      <c r="AA121" s="51">
        <f>IFERROR(TEXT(VLOOKUP(AC117,$AJ$5:$AP$112,6,0),"dd/mm/yyyy"),"")</f>
        <v/>
      </c>
      <c r="AD121" s="46" t="n"/>
    </row>
    <row r="122" ht="23.25" customFormat="1" customHeight="1" s="107">
      <c r="B122" s="103" t="n"/>
      <c r="C122" s="104">
        <f>IFERROR(VLOOKUP(E117,$AJ$5:$AP$112,7,0),"")</f>
        <v/>
      </c>
      <c r="D122" s="105" t="n"/>
      <c r="E122" s="105" t="n"/>
      <c r="F122" s="106" t="n"/>
      <c r="H122" s="103" t="n"/>
      <c r="I122" s="104">
        <f>IFERROR(VLOOKUP(K117,$AJ$5:$AP$112,7,0),"")</f>
        <v/>
      </c>
      <c r="J122" s="105" t="n"/>
      <c r="K122" s="105" t="n"/>
      <c r="L122" s="106" t="n"/>
      <c r="N122" s="103" t="n"/>
      <c r="O122" s="104">
        <f>IFERROR(VLOOKUP(Q117,$AJ$5:$AP$112,7,0),"")</f>
        <v/>
      </c>
      <c r="P122" s="105" t="n"/>
      <c r="Q122" s="105" t="n"/>
      <c r="R122" s="106" t="n"/>
      <c r="T122" s="103" t="n"/>
      <c r="U122" s="104">
        <f>IFERROR(VLOOKUP(W117,$AJ$5:$AP$112,7,0),"")</f>
        <v/>
      </c>
      <c r="V122" s="105" t="n"/>
      <c r="W122" s="105" t="n"/>
      <c r="X122" s="106" t="n"/>
      <c r="Z122" s="103" t="n"/>
      <c r="AA122" s="104">
        <f>IFERROR(VLOOKUP(AC117,$AJ$5:$AP$112,7,0),"")</f>
        <v/>
      </c>
      <c r="AB122" s="105" t="n"/>
      <c r="AC122" s="105" t="n"/>
      <c r="AD122" s="106" t="n"/>
      <c r="AO122" s="110" t="n"/>
    </row>
    <row r="123"/>
    <row r="124"/>
    <row r="125">
      <c r="B125" s="42" t="n"/>
      <c r="C125" s="43" t="n"/>
      <c r="D125" s="43" t="n"/>
      <c r="E125" s="43" t="n"/>
      <c r="F125" s="44" t="n"/>
      <c r="H125" s="42" t="n"/>
      <c r="I125" s="43" t="n"/>
      <c r="J125" s="43" t="n"/>
      <c r="K125" s="43" t="n"/>
      <c r="L125" s="44" t="n"/>
      <c r="N125" s="42" t="n"/>
      <c r="O125" s="43" t="n"/>
      <c r="P125" s="43" t="n"/>
      <c r="Q125" s="43" t="n"/>
      <c r="R125" s="44" t="n"/>
      <c r="T125" s="42" t="n"/>
      <c r="U125" s="43" t="n"/>
      <c r="V125" s="43" t="n"/>
      <c r="W125" s="43" t="n"/>
      <c r="X125" s="44" t="n"/>
      <c r="Z125" s="42" t="n"/>
      <c r="AA125" s="43" t="n"/>
      <c r="AB125" s="43" t="n"/>
      <c r="AC125" s="43" t="n"/>
      <c r="AD125" s="44" t="n"/>
    </row>
    <row r="126">
      <c r="B126" s="45" t="n"/>
      <c r="C126" s="137" t="n"/>
      <c r="F126" s="46" t="n"/>
      <c r="H126" s="45" t="n"/>
      <c r="I126" s="137" t="n"/>
      <c r="L126" s="46" t="n"/>
      <c r="N126" s="45" t="n"/>
      <c r="O126" s="137" t="n"/>
      <c r="R126" s="46" t="n"/>
      <c r="T126" s="45" t="n"/>
      <c r="U126" s="137" t="n"/>
      <c r="X126" s="46" t="n"/>
      <c r="Z126" s="45" t="n"/>
      <c r="AA126" s="137" t="n"/>
      <c r="AD126" s="46" t="n"/>
    </row>
    <row r="127">
      <c r="B127" s="45" t="n"/>
      <c r="F127" s="46" t="n"/>
      <c r="H127" s="45" t="n"/>
      <c r="L127" s="46" t="n"/>
      <c r="N127" s="45" t="n"/>
      <c r="R127" s="46" t="n"/>
      <c r="T127" s="45" t="n"/>
      <c r="X127" s="46" t="n"/>
      <c r="Z127" s="45" t="n"/>
      <c r="AD127" s="46" t="n"/>
    </row>
    <row r="128">
      <c r="B128" s="45" t="n"/>
      <c r="F128" s="46" t="n"/>
      <c r="H128" s="45" t="n"/>
      <c r="L128" s="46" t="n"/>
      <c r="N128" s="45" t="n"/>
      <c r="R128" s="46" t="n"/>
      <c r="T128" s="45" t="n"/>
      <c r="X128" s="46" t="n"/>
      <c r="Z128" s="45" t="n"/>
      <c r="AD128" s="46" t="n"/>
    </row>
    <row r="129">
      <c r="B129" s="45" t="n"/>
      <c r="F129" s="46" t="n"/>
      <c r="H129" s="45" t="n"/>
      <c r="L129" s="46" t="n"/>
      <c r="N129" s="45" t="n"/>
      <c r="R129" s="46" t="n"/>
      <c r="T129" s="45" t="n"/>
      <c r="X129" s="46" t="n"/>
      <c r="Z129" s="45" t="n"/>
      <c r="AD129" s="46" t="n"/>
    </row>
    <row r="130">
      <c r="B130" s="45" t="n"/>
      <c r="F130" s="46" t="n"/>
      <c r="H130" s="45" t="n"/>
      <c r="L130" s="46" t="n"/>
      <c r="N130" s="45" t="n"/>
      <c r="R130" s="46" t="n"/>
      <c r="T130" s="45" t="n"/>
      <c r="X130" s="46" t="n"/>
      <c r="Z130" s="45" t="n"/>
      <c r="AD130" s="46" t="n"/>
    </row>
    <row r="131">
      <c r="B131" s="45" t="n"/>
      <c r="F131" s="46" t="n"/>
      <c r="H131" s="45" t="n"/>
      <c r="L131" s="46" t="n"/>
      <c r="N131" s="45" t="n"/>
      <c r="R131" s="46" t="n"/>
      <c r="T131" s="45" t="n"/>
      <c r="X131" s="46" t="n"/>
      <c r="Z131" s="45" t="n"/>
      <c r="AD131" s="46" t="n"/>
    </row>
    <row r="132">
      <c r="B132" s="45" t="n"/>
      <c r="F132" s="46" t="n"/>
      <c r="H132" s="45" t="n"/>
      <c r="L132" s="46" t="n"/>
      <c r="N132" s="45" t="n"/>
      <c r="R132" s="46" t="n"/>
      <c r="T132" s="45" t="n"/>
      <c r="X132" s="46" t="n"/>
      <c r="Z132" s="45" t="n"/>
      <c r="AD132" s="46" t="n"/>
    </row>
    <row r="133">
      <c r="B133" s="45" t="n"/>
      <c r="F133" s="46" t="n"/>
      <c r="H133" s="45" t="n"/>
      <c r="L133" s="46" t="n"/>
      <c r="N133" s="45" t="n"/>
      <c r="R133" s="46" t="n"/>
      <c r="T133" s="45" t="n"/>
      <c r="X133" s="46" t="n"/>
      <c r="Z133" s="45" t="n"/>
      <c r="AD133" s="46" t="n"/>
    </row>
    <row r="134">
      <c r="B134" s="45" t="n"/>
      <c r="F134" s="46" t="n"/>
      <c r="H134" s="45" t="n"/>
      <c r="L134" s="46" t="n"/>
      <c r="N134" s="45" t="n"/>
      <c r="R134" s="46" t="n"/>
      <c r="T134" s="45" t="n"/>
      <c r="X134" s="46" t="n"/>
      <c r="Z134" s="45" t="n"/>
      <c r="AD134" s="46" t="n"/>
    </row>
    <row r="135">
      <c r="B135" s="45" t="n"/>
      <c r="F135" s="46" t="n"/>
      <c r="H135" s="45" t="n"/>
      <c r="L135" s="46" t="n"/>
      <c r="N135" s="45" t="n"/>
      <c r="R135" s="46" t="n"/>
      <c r="T135" s="45" t="n"/>
      <c r="X135" s="46" t="n"/>
      <c r="Z135" s="45" t="n"/>
      <c r="AD135" s="46" t="n"/>
    </row>
    <row r="136">
      <c r="B136" s="45" t="n"/>
      <c r="F136" s="46" t="n"/>
      <c r="H136" s="45" t="n"/>
      <c r="L136" s="46" t="n"/>
      <c r="N136" s="45" t="n"/>
      <c r="R136" s="46" t="n"/>
      <c r="T136" s="45" t="n"/>
      <c r="X136" s="46" t="n"/>
      <c r="Z136" s="45" t="n"/>
      <c r="AD136" s="46" t="n"/>
    </row>
    <row r="137" customFormat="1" s="17">
      <c r="B137" s="47" t="n"/>
      <c r="C137" s="48">
        <f>IFERROR(VLOOKUP(E137,$AJ$5:$AP$112,2,0),"")</f>
        <v/>
      </c>
      <c r="D137" s="48" t="n"/>
      <c r="E137" s="48" t="n">
        <v>31</v>
      </c>
      <c r="F137" s="49" t="n"/>
      <c r="H137" s="47" t="n"/>
      <c r="I137" s="48">
        <f>IFERROR(VLOOKUP(K137,$AJ$5:$AP$112,2,0),"")</f>
        <v/>
      </c>
      <c r="J137" s="48" t="n"/>
      <c r="K137" s="48">
        <f>E137+1</f>
        <v/>
      </c>
      <c r="L137" s="49" t="n"/>
      <c r="N137" s="47" t="n"/>
      <c r="O137" s="48">
        <f>IFERROR(VLOOKUP(Q137,$AJ$5:$AP$112,2,0),"")</f>
        <v/>
      </c>
      <c r="P137" s="48" t="n"/>
      <c r="Q137" s="48">
        <f>K137+1</f>
        <v/>
      </c>
      <c r="R137" s="49" t="n"/>
      <c r="T137" s="47" t="n"/>
      <c r="U137" s="48">
        <f>IFERROR(VLOOKUP(W137,$AJ$5:$AP$112,2,0),"")</f>
        <v/>
      </c>
      <c r="V137" s="48" t="n"/>
      <c r="W137" s="48">
        <f>Q137+1</f>
        <v/>
      </c>
      <c r="X137" s="49" t="n"/>
      <c r="Z137" s="47" t="n"/>
      <c r="AA137" s="48">
        <f>IFERROR(VLOOKUP(AC137,$AJ$5:$AP$112,2,0),"")</f>
        <v/>
      </c>
      <c r="AB137" s="48" t="n"/>
      <c r="AC137" s="48">
        <f>W137+1</f>
        <v/>
      </c>
      <c r="AD137" s="49" t="n"/>
      <c r="AO137" s="20" t="n"/>
    </row>
    <row r="138" ht="23.25" customHeight="1">
      <c r="B138" s="45" t="n"/>
      <c r="C138" s="50">
        <f>IFERROR(VLOOKUP(E137,$AJ$5:$AP$112,3,0)&amp;" - "&amp;VLOOKUP(E137,$AJ$5:$AP$112,2,0),"")</f>
        <v/>
      </c>
      <c r="F138" s="46" t="n"/>
      <c r="H138" s="45" t="n"/>
      <c r="I138" s="50">
        <f>IFERROR(VLOOKUP(K137,$AJ$5:$AP$112,3,0)&amp;" - "&amp;VLOOKUP(K137,$AJ$5:$AP$112,2,0),"")</f>
        <v/>
      </c>
      <c r="L138" s="46" t="n"/>
      <c r="N138" s="45" t="n"/>
      <c r="O138" s="50">
        <f>IFERROR(VLOOKUP(Q137,$AJ$5:$AP$112,3,0)&amp;" - "&amp;VLOOKUP(Q137,$AJ$5:$AP$112,2,0),"")</f>
        <v/>
      </c>
      <c r="R138" s="46" t="n"/>
      <c r="T138" s="45" t="n"/>
      <c r="U138" s="50">
        <f>IFERROR(VLOOKUP(W137,$AJ$5:$AP$112,3,0)&amp;" - "&amp;VLOOKUP(W137,$AJ$5:$AP$112,2,0),"")</f>
        <v/>
      </c>
      <c r="X138" s="46" t="n"/>
      <c r="Z138" s="45" t="n"/>
      <c r="AA138" s="50">
        <f>IFERROR(VLOOKUP(AC137,$AJ$5:$AP$112,3,0)&amp;" - "&amp;VLOOKUP(AC137,$AJ$5:$AP$112,2,0),"")</f>
        <v/>
      </c>
      <c r="AD138" s="46" t="n"/>
    </row>
    <row r="139" ht="23.25" customHeight="1">
      <c r="B139" s="45" t="n"/>
      <c r="C139" s="51">
        <f>IFERROR(VLOOKUP(E137,$AJ$5:$AP$112,4,0),"")</f>
        <v/>
      </c>
      <c r="F139" s="46" t="n"/>
      <c r="H139" s="45" t="n"/>
      <c r="I139" s="51">
        <f>IFERROR(VLOOKUP(K137,$AJ$5:$AP$112,4,0),"")</f>
        <v/>
      </c>
      <c r="L139" s="46" t="n"/>
      <c r="N139" s="45" t="n"/>
      <c r="O139" s="51">
        <f>IFERROR(VLOOKUP(Q137,$AJ$5:$AP$112,4,0),"")</f>
        <v/>
      </c>
      <c r="R139" s="46" t="n"/>
      <c r="T139" s="45" t="n"/>
      <c r="U139" s="51">
        <f>IFERROR(VLOOKUP(W137,$AJ$5:$AP$112,4,0),"")</f>
        <v/>
      </c>
      <c r="X139" s="46" t="n"/>
      <c r="Z139" s="45" t="n"/>
      <c r="AA139" s="51">
        <f>IFERROR(VLOOKUP(AC137,$AJ$5:$AP$112,4,0),"")</f>
        <v/>
      </c>
      <c r="AD139" s="46" t="n"/>
    </row>
    <row r="140" ht="23.25" customHeight="1">
      <c r="B140" s="45" t="n"/>
      <c r="C140" s="51">
        <f>IFERROR(VLOOKUP(E137,$AJ$5:$AP$112,5,0),"")</f>
        <v/>
      </c>
      <c r="F140" s="46" t="n"/>
      <c r="H140" s="45" t="n"/>
      <c r="I140" s="51">
        <f>IFERROR(VLOOKUP(K137,$AJ$5:$AP$112,5,0),"")</f>
        <v/>
      </c>
      <c r="L140" s="46" t="n"/>
      <c r="N140" s="45" t="n"/>
      <c r="O140" s="51">
        <f>IFERROR(VLOOKUP(Q137,$AJ$5:$AP$112,5,0),"")</f>
        <v/>
      </c>
      <c r="R140" s="46" t="n"/>
      <c r="T140" s="45" t="n"/>
      <c r="U140" s="51">
        <f>IFERROR(VLOOKUP(W137,$AJ$5:$AP$112,5,0),"")</f>
        <v/>
      </c>
      <c r="X140" s="46" t="n"/>
      <c r="Z140" s="45" t="n"/>
      <c r="AA140" s="51">
        <f>IFERROR(VLOOKUP(AC137,$AJ$5:$AP$112,5,0),"")</f>
        <v/>
      </c>
      <c r="AD140" s="46" t="n"/>
    </row>
    <row r="141" ht="23.25" customHeight="1">
      <c r="B141" s="45" t="n"/>
      <c r="C141" s="51">
        <f>IFERROR(TEXT(VLOOKUP(E137,$AJ$5:$AP$112,6,0),"dd/mm/yyyy"),"")</f>
        <v/>
      </c>
      <c r="F141" s="46" t="n"/>
      <c r="H141" s="45" t="n"/>
      <c r="I141" s="51">
        <f>IFERROR(TEXT(VLOOKUP(K137,$AJ$5:$AP$112,6,0),"dd/mm/yyyy"),"")</f>
        <v/>
      </c>
      <c r="L141" s="46" t="n"/>
      <c r="N141" s="45" t="n"/>
      <c r="O141" s="51">
        <f>IFERROR(TEXT(VLOOKUP(Q137,$AJ$5:$AP$112,6,0),"dd/mm/yyyy"),"")</f>
        <v/>
      </c>
      <c r="R141" s="46" t="n"/>
      <c r="T141" s="45" t="n"/>
      <c r="U141" s="51">
        <f>IFERROR(TEXT(VLOOKUP(W137,$AJ$5:$AP$112,6,0),"dd/mm/yyyy"),"")</f>
        <v/>
      </c>
      <c r="X141" s="46" t="n"/>
      <c r="Z141" s="45" t="n"/>
      <c r="AA141" s="51">
        <f>IFERROR(TEXT(VLOOKUP(AC137,$AJ$5:$AP$112,6,0),"dd/mm/yyyy"),"")</f>
        <v/>
      </c>
      <c r="AD141" s="46" t="n"/>
    </row>
    <row r="142" ht="23.25" customFormat="1" customHeight="1" s="107">
      <c r="B142" s="103" t="n"/>
      <c r="C142" s="104">
        <f>IFERROR(VLOOKUP(E137,$AJ$5:$AP$112,7,0),"")</f>
        <v/>
      </c>
      <c r="D142" s="105" t="n"/>
      <c r="E142" s="105" t="n"/>
      <c r="F142" s="106" t="n"/>
      <c r="H142" s="103" t="n"/>
      <c r="I142" s="104">
        <f>IFERROR(VLOOKUP(K137,$AJ$5:$AP$112,7,0),"")</f>
        <v/>
      </c>
      <c r="J142" s="105" t="n"/>
      <c r="K142" s="105" t="n"/>
      <c r="L142" s="106" t="n"/>
      <c r="N142" s="103" t="n"/>
      <c r="O142" s="104">
        <f>IFERROR(VLOOKUP(Q137,$AJ$5:$AP$112,7,0),"")</f>
        <v/>
      </c>
      <c r="P142" s="105" t="n"/>
      <c r="Q142" s="105" t="n"/>
      <c r="R142" s="106" t="n"/>
      <c r="T142" s="103" t="n"/>
      <c r="U142" s="104">
        <f>IFERROR(VLOOKUP(W137,$AJ$5:$AP$112,7,0),"")</f>
        <v/>
      </c>
      <c r="V142" s="105" t="n"/>
      <c r="W142" s="105" t="n"/>
      <c r="X142" s="106" t="n"/>
      <c r="Z142" s="103" t="n"/>
      <c r="AA142" s="104">
        <f>IFERROR(VLOOKUP(AC137,$AJ$5:$AP$112,7,0),"")</f>
        <v/>
      </c>
      <c r="AB142" s="105" t="n"/>
      <c r="AC142" s="105" t="n"/>
      <c r="AD142" s="106" t="n"/>
      <c r="AO142" s="110" t="n"/>
    </row>
    <row r="143"/>
    <row r="144"/>
    <row r="145">
      <c r="B145" s="42" t="n"/>
      <c r="C145" s="43" t="n"/>
      <c r="D145" s="43" t="n"/>
      <c r="E145" s="43" t="n"/>
      <c r="F145" s="44" t="n"/>
      <c r="H145" s="42" t="n"/>
      <c r="I145" s="43" t="n"/>
      <c r="J145" s="43" t="n"/>
      <c r="K145" s="43" t="n"/>
      <c r="L145" s="44" t="n"/>
      <c r="N145" s="42" t="n"/>
      <c r="O145" s="43" t="n"/>
      <c r="P145" s="43" t="n"/>
      <c r="Q145" s="43" t="n"/>
      <c r="R145" s="44" t="n"/>
      <c r="T145" s="42" t="n"/>
      <c r="U145" s="43" t="n"/>
      <c r="V145" s="43" t="n"/>
      <c r="W145" s="43" t="n"/>
      <c r="X145" s="44" t="n"/>
      <c r="Z145" s="42" t="n"/>
      <c r="AA145" s="43" t="n"/>
      <c r="AB145" s="43" t="n"/>
      <c r="AC145" s="43" t="n"/>
      <c r="AD145" s="44" t="n"/>
    </row>
    <row r="146">
      <c r="B146" s="45" t="n"/>
      <c r="C146" s="137" t="n"/>
      <c r="F146" s="46" t="n"/>
      <c r="H146" s="45" t="n"/>
      <c r="I146" s="137" t="n"/>
      <c r="L146" s="46" t="n"/>
      <c r="N146" s="45" t="n"/>
      <c r="O146" s="137" t="n"/>
      <c r="R146" s="46" t="n"/>
      <c r="T146" s="45" t="n"/>
      <c r="U146" s="137" t="n"/>
      <c r="X146" s="46" t="n"/>
      <c r="Z146" s="45" t="n"/>
      <c r="AA146" s="137" t="n"/>
      <c r="AD146" s="46" t="n"/>
    </row>
    <row r="147">
      <c r="B147" s="45" t="n"/>
      <c r="F147" s="46" t="n"/>
      <c r="H147" s="45" t="n"/>
      <c r="L147" s="46" t="n"/>
      <c r="N147" s="45" t="n"/>
      <c r="R147" s="46" t="n"/>
      <c r="T147" s="45" t="n"/>
      <c r="X147" s="46" t="n"/>
      <c r="Z147" s="45" t="n"/>
      <c r="AD147" s="46" t="n"/>
    </row>
    <row r="148">
      <c r="B148" s="45" t="n"/>
      <c r="F148" s="46" t="n"/>
      <c r="H148" s="45" t="n"/>
      <c r="L148" s="46" t="n"/>
      <c r="N148" s="45" t="n"/>
      <c r="R148" s="46" t="n"/>
      <c r="T148" s="45" t="n"/>
      <c r="X148" s="46" t="n"/>
      <c r="Z148" s="45" t="n"/>
      <c r="AD148" s="46" t="n"/>
    </row>
    <row r="149">
      <c r="B149" s="45" t="n"/>
      <c r="F149" s="46" t="n"/>
      <c r="H149" s="45" t="n"/>
      <c r="L149" s="46" t="n"/>
      <c r="N149" s="45" t="n"/>
      <c r="R149" s="46" t="n"/>
      <c r="T149" s="45" t="n"/>
      <c r="X149" s="46" t="n"/>
      <c r="Z149" s="45" t="n"/>
      <c r="AD149" s="46" t="n"/>
    </row>
    <row r="150">
      <c r="B150" s="45" t="n"/>
      <c r="F150" s="46" t="n"/>
      <c r="H150" s="45" t="n"/>
      <c r="L150" s="46" t="n"/>
      <c r="N150" s="45" t="n"/>
      <c r="R150" s="46" t="n"/>
      <c r="T150" s="45" t="n"/>
      <c r="X150" s="46" t="n"/>
      <c r="Z150" s="45" t="n"/>
      <c r="AD150" s="46" t="n"/>
    </row>
    <row r="151">
      <c r="B151" s="45" t="n"/>
      <c r="F151" s="46" t="n"/>
      <c r="H151" s="45" t="n"/>
      <c r="L151" s="46" t="n"/>
      <c r="N151" s="45" t="n"/>
      <c r="R151" s="46" t="n"/>
      <c r="T151" s="45" t="n"/>
      <c r="X151" s="46" t="n"/>
      <c r="Z151" s="45" t="n"/>
      <c r="AD151" s="46" t="n"/>
    </row>
    <row r="152">
      <c r="B152" s="45" t="n"/>
      <c r="F152" s="46" t="n"/>
      <c r="H152" s="45" t="n"/>
      <c r="L152" s="46" t="n"/>
      <c r="N152" s="45" t="n"/>
      <c r="R152" s="46" t="n"/>
      <c r="T152" s="45" t="n"/>
      <c r="X152" s="46" t="n"/>
      <c r="Z152" s="45" t="n"/>
      <c r="AD152" s="46" t="n"/>
    </row>
    <row r="153">
      <c r="B153" s="45" t="n"/>
      <c r="F153" s="46" t="n"/>
      <c r="H153" s="45" t="n"/>
      <c r="L153" s="46" t="n"/>
      <c r="N153" s="45" t="n"/>
      <c r="R153" s="46" t="n"/>
      <c r="T153" s="45" t="n"/>
      <c r="X153" s="46" t="n"/>
      <c r="Z153" s="45" t="n"/>
      <c r="AD153" s="46" t="n"/>
    </row>
    <row r="154">
      <c r="B154" s="45" t="n"/>
      <c r="F154" s="46" t="n"/>
      <c r="H154" s="45" t="n"/>
      <c r="L154" s="46" t="n"/>
      <c r="N154" s="45" t="n"/>
      <c r="R154" s="46" t="n"/>
      <c r="T154" s="45" t="n"/>
      <c r="X154" s="46" t="n"/>
      <c r="Z154" s="45" t="n"/>
      <c r="AD154" s="46" t="n"/>
    </row>
    <row r="155">
      <c r="B155" s="45" t="n"/>
      <c r="F155" s="46" t="n"/>
      <c r="H155" s="45" t="n"/>
      <c r="L155" s="46" t="n"/>
      <c r="N155" s="45" t="n"/>
      <c r="R155" s="46" t="n"/>
      <c r="T155" s="45" t="n"/>
      <c r="X155" s="46" t="n"/>
      <c r="Z155" s="45" t="n"/>
      <c r="AD155" s="46" t="n"/>
    </row>
    <row r="156">
      <c r="B156" s="45" t="n"/>
      <c r="F156" s="46" t="n"/>
      <c r="H156" s="45" t="n"/>
      <c r="L156" s="46" t="n"/>
      <c r="N156" s="45" t="n"/>
      <c r="R156" s="46" t="n"/>
      <c r="T156" s="45" t="n"/>
      <c r="X156" s="46" t="n"/>
      <c r="Z156" s="45" t="n"/>
      <c r="AD156" s="46" t="n"/>
    </row>
    <row r="157" customFormat="1" s="17">
      <c r="B157" s="47" t="n"/>
      <c r="C157" s="48">
        <f>IFERROR(VLOOKUP(E157,$AJ$5:$AP$112,2,0),"")</f>
        <v/>
      </c>
      <c r="D157" s="48" t="n"/>
      <c r="E157" s="48" t="n">
        <v>36</v>
      </c>
      <c r="F157" s="49" t="n"/>
      <c r="H157" s="47" t="n"/>
      <c r="I157" s="48">
        <f>IFERROR(VLOOKUP(K157,$AJ$5:$AP$112,2,0),"")</f>
        <v/>
      </c>
      <c r="J157" s="48" t="n"/>
      <c r="K157" s="48">
        <f>E157+1</f>
        <v/>
      </c>
      <c r="L157" s="49" t="n"/>
      <c r="N157" s="47" t="n"/>
      <c r="O157" s="48">
        <f>IFERROR(VLOOKUP(Q157,$AJ$5:$AP$112,2,0),"")</f>
        <v/>
      </c>
      <c r="P157" s="48" t="n"/>
      <c r="Q157" s="48">
        <f>K157+1</f>
        <v/>
      </c>
      <c r="R157" s="49" t="n"/>
      <c r="T157" s="47" t="n"/>
      <c r="U157" s="48">
        <f>IFERROR(VLOOKUP(W157,$AJ$5:$AP$112,2,0),"")</f>
        <v/>
      </c>
      <c r="V157" s="48" t="n"/>
      <c r="W157" s="48">
        <f>Q157+1</f>
        <v/>
      </c>
      <c r="X157" s="49" t="n"/>
      <c r="Z157" s="47" t="n"/>
      <c r="AA157" s="48">
        <f>IFERROR(VLOOKUP(AC157,$AJ$5:$AP$112,2,0),"")</f>
        <v/>
      </c>
      <c r="AB157" s="48" t="n"/>
      <c r="AC157" s="48">
        <f>W157+1</f>
        <v/>
      </c>
      <c r="AD157" s="49" t="n"/>
      <c r="AO157" s="20" t="n"/>
    </row>
    <row r="158" ht="23.25" customHeight="1">
      <c r="B158" s="45" t="n"/>
      <c r="C158" s="50">
        <f>IFERROR(VLOOKUP(E157,$AJ$5:$AP$112,3,0)&amp;" - "&amp;VLOOKUP(E157,$AJ$5:$AP$112,2,0),"")</f>
        <v/>
      </c>
      <c r="F158" s="46" t="n"/>
      <c r="H158" s="45" t="n"/>
      <c r="I158" s="50">
        <f>IFERROR(VLOOKUP(K157,$AJ$5:$AP$112,3,0)&amp;" - "&amp;VLOOKUP(K157,$AJ$5:$AP$112,2,0),"")</f>
        <v/>
      </c>
      <c r="L158" s="46" t="n"/>
      <c r="N158" s="45" t="n"/>
      <c r="O158" s="50">
        <f>IFERROR(VLOOKUP(Q157,$AJ$5:$AP$112,3,0)&amp;" - "&amp;VLOOKUP(Q157,$AJ$5:$AP$112,2,0),"")</f>
        <v/>
      </c>
      <c r="R158" s="46" t="n"/>
      <c r="T158" s="45" t="n"/>
      <c r="U158" s="50">
        <f>IFERROR(VLOOKUP(W157,$AJ$5:$AP$112,3,0)&amp;" - "&amp;VLOOKUP(W157,$AJ$5:$AP$112,2,0),"")</f>
        <v/>
      </c>
      <c r="X158" s="46" t="n"/>
      <c r="Z158" s="45" t="n"/>
      <c r="AA158" s="50">
        <f>IFERROR(VLOOKUP(AC157,$AJ$5:$AP$112,3,0)&amp;" - "&amp;VLOOKUP(AC157,$AJ$5:$AP$112,2,0),"")</f>
        <v/>
      </c>
      <c r="AD158" s="46" t="n"/>
    </row>
    <row r="159" ht="23.25" customHeight="1">
      <c r="B159" s="45" t="n"/>
      <c r="C159" s="51">
        <f>IFERROR(VLOOKUP(E157,$AJ$5:$AP$112,4,0),"")</f>
        <v/>
      </c>
      <c r="F159" s="46" t="n"/>
      <c r="H159" s="45" t="n"/>
      <c r="I159" s="51">
        <f>IFERROR(VLOOKUP(K157,$AJ$5:$AP$112,4,0),"")</f>
        <v/>
      </c>
      <c r="L159" s="46" t="n"/>
      <c r="N159" s="45" t="n"/>
      <c r="O159" s="51">
        <f>IFERROR(VLOOKUP(Q157,$AJ$5:$AP$112,4,0),"")</f>
        <v/>
      </c>
      <c r="R159" s="46" t="n"/>
      <c r="T159" s="45" t="n"/>
      <c r="U159" s="51">
        <f>IFERROR(VLOOKUP(W157,$AJ$5:$AP$112,4,0),"")</f>
        <v/>
      </c>
      <c r="X159" s="46" t="n"/>
      <c r="Z159" s="45" t="n"/>
      <c r="AA159" s="51">
        <f>IFERROR(VLOOKUP(AC157,$AJ$5:$AP$112,4,0),"")</f>
        <v/>
      </c>
      <c r="AD159" s="46" t="n"/>
    </row>
    <row r="160" ht="23.25" customHeight="1">
      <c r="B160" s="45" t="n"/>
      <c r="C160" s="51">
        <f>IFERROR(VLOOKUP(E157,$AJ$5:$AP$112,5,0),"")</f>
        <v/>
      </c>
      <c r="F160" s="46" t="n"/>
      <c r="H160" s="45" t="n"/>
      <c r="I160" s="51">
        <f>IFERROR(VLOOKUP(K157,$AJ$5:$AP$112,5,0),"")</f>
        <v/>
      </c>
      <c r="L160" s="46" t="n"/>
      <c r="N160" s="45" t="n"/>
      <c r="O160" s="51">
        <f>IFERROR(VLOOKUP(Q157,$AJ$5:$AP$112,5,0),"")</f>
        <v/>
      </c>
      <c r="R160" s="46" t="n"/>
      <c r="T160" s="45" t="n"/>
      <c r="U160" s="51">
        <f>IFERROR(VLOOKUP(W157,$AJ$5:$AP$112,5,0),"")</f>
        <v/>
      </c>
      <c r="X160" s="46" t="n"/>
      <c r="Z160" s="45" t="n"/>
      <c r="AA160" s="51">
        <f>IFERROR(VLOOKUP(AC157,$AJ$5:$AP$112,5,0),"")</f>
        <v/>
      </c>
      <c r="AD160" s="46" t="n"/>
    </row>
    <row r="161" ht="23.25" customHeight="1">
      <c r="B161" s="45" t="n"/>
      <c r="C161" s="51">
        <f>IFERROR(TEXT(VLOOKUP(E157,$AJ$5:$AP$112,6,0),"dd/mm/yyyy"),"")</f>
        <v/>
      </c>
      <c r="F161" s="46" t="n"/>
      <c r="H161" s="45" t="n"/>
      <c r="I161" s="51">
        <f>IFERROR(TEXT(VLOOKUP(K157,$AJ$5:$AP$112,6,0),"dd/mm/yyyy"),"")</f>
        <v/>
      </c>
      <c r="L161" s="46" t="n"/>
      <c r="N161" s="45" t="n"/>
      <c r="O161" s="51">
        <f>IFERROR(TEXT(VLOOKUP(Q157,$AJ$5:$AP$112,6,0),"dd/mm/yyyy"),"")</f>
        <v/>
      </c>
      <c r="R161" s="46" t="n"/>
      <c r="T161" s="45" t="n"/>
      <c r="U161" s="51">
        <f>IFERROR(TEXT(VLOOKUP(W157,$AJ$5:$AP$112,6,0),"dd/mm/yyyy"),"")</f>
        <v/>
      </c>
      <c r="X161" s="46" t="n"/>
      <c r="Z161" s="45" t="n"/>
      <c r="AA161" s="51">
        <f>IFERROR(TEXT(VLOOKUP(AC157,$AJ$5:$AP$112,6,0),"dd/mm/yyyy"),"")</f>
        <v/>
      </c>
      <c r="AD161" s="46" t="n"/>
    </row>
    <row r="162" ht="23.25" customFormat="1" customHeight="1" s="107">
      <c r="B162" s="103" t="n"/>
      <c r="C162" s="104">
        <f>IFERROR(VLOOKUP(E157,$AJ$5:$AP$112,7,0),"")</f>
        <v/>
      </c>
      <c r="D162" s="105" t="n"/>
      <c r="E162" s="105" t="n"/>
      <c r="F162" s="106" t="n"/>
      <c r="H162" s="103" t="n"/>
      <c r="I162" s="104">
        <f>IFERROR(VLOOKUP(K157,$AJ$5:$AP$112,7,0),"")</f>
        <v/>
      </c>
      <c r="J162" s="105" t="n"/>
      <c r="K162" s="105" t="n"/>
      <c r="L162" s="106" t="n"/>
      <c r="N162" s="103" t="n"/>
      <c r="O162" s="104">
        <f>IFERROR(VLOOKUP(Q157,$AJ$5:$AP$112,7,0),"")</f>
        <v/>
      </c>
      <c r="P162" s="105" t="n"/>
      <c r="Q162" s="105" t="n"/>
      <c r="R162" s="106" t="n"/>
      <c r="T162" s="103" t="n"/>
      <c r="U162" s="104">
        <f>IFERROR(VLOOKUP(W157,$AJ$5:$AP$112,7,0),"")</f>
        <v/>
      </c>
      <c r="V162" s="105" t="n"/>
      <c r="W162" s="105" t="n"/>
      <c r="X162" s="106" t="n"/>
      <c r="Z162" s="103" t="n"/>
      <c r="AA162" s="104">
        <f>IFERROR(VLOOKUP(AC157,$AJ$5:$AP$112,7,0),"")</f>
        <v/>
      </c>
      <c r="AB162" s="105" t="n"/>
      <c r="AC162" s="105" t="n"/>
      <c r="AD162" s="106" t="n"/>
      <c r="AO162" s="110" t="n"/>
    </row>
    <row r="163"/>
    <row r="164"/>
    <row r="165">
      <c r="B165" s="42" t="n"/>
      <c r="C165" s="43" t="n"/>
      <c r="D165" s="43" t="n"/>
      <c r="E165" s="43" t="n"/>
      <c r="F165" s="44" t="n"/>
      <c r="H165" s="42" t="n"/>
      <c r="I165" s="43" t="n"/>
      <c r="J165" s="43" t="n"/>
      <c r="K165" s="43" t="n"/>
      <c r="L165" s="44" t="n"/>
      <c r="N165" s="42" t="n"/>
      <c r="O165" s="43" t="n"/>
      <c r="P165" s="43" t="n"/>
      <c r="Q165" s="43" t="n"/>
      <c r="R165" s="44" t="n"/>
      <c r="T165" s="42" t="n"/>
      <c r="U165" s="43" t="n"/>
      <c r="V165" s="43" t="n"/>
      <c r="W165" s="43" t="n"/>
      <c r="X165" s="44" t="n"/>
      <c r="Z165" s="42" t="n"/>
      <c r="AA165" s="43" t="n"/>
      <c r="AB165" s="43" t="n"/>
      <c r="AC165" s="43" t="n"/>
      <c r="AD165" s="44" t="n"/>
    </row>
    <row r="166">
      <c r="B166" s="45" t="n"/>
      <c r="C166" s="137" t="n"/>
      <c r="F166" s="46" t="n"/>
      <c r="H166" s="45" t="n"/>
      <c r="I166" s="137" t="n"/>
      <c r="L166" s="46" t="n"/>
      <c r="N166" s="45" t="n"/>
      <c r="O166" s="137" t="n"/>
      <c r="R166" s="46" t="n"/>
      <c r="T166" s="45" t="n"/>
      <c r="U166" s="137" t="n"/>
      <c r="X166" s="46" t="n"/>
      <c r="Z166" s="45" t="n"/>
      <c r="AA166" s="137" t="n"/>
      <c r="AD166" s="46" t="n"/>
    </row>
    <row r="167">
      <c r="B167" s="45" t="n"/>
      <c r="F167" s="46" t="n"/>
      <c r="H167" s="45" t="n"/>
      <c r="L167" s="46" t="n"/>
      <c r="N167" s="45" t="n"/>
      <c r="R167" s="46" t="n"/>
      <c r="T167" s="45" t="n"/>
      <c r="X167" s="46" t="n"/>
      <c r="Z167" s="45" t="n"/>
      <c r="AD167" s="46" t="n"/>
    </row>
    <row r="168">
      <c r="B168" s="45" t="n"/>
      <c r="F168" s="46" t="n"/>
      <c r="H168" s="45" t="n"/>
      <c r="L168" s="46" t="n"/>
      <c r="N168" s="45" t="n"/>
      <c r="R168" s="46" t="n"/>
      <c r="T168" s="45" t="n"/>
      <c r="X168" s="46" t="n"/>
      <c r="Z168" s="45" t="n"/>
      <c r="AD168" s="46" t="n"/>
    </row>
    <row r="169">
      <c r="B169" s="45" t="n"/>
      <c r="F169" s="46" t="n"/>
      <c r="H169" s="45" t="n"/>
      <c r="L169" s="46" t="n"/>
      <c r="N169" s="45" t="n"/>
      <c r="R169" s="46" t="n"/>
      <c r="T169" s="45" t="n"/>
      <c r="X169" s="46" t="n"/>
      <c r="Z169" s="45" t="n"/>
      <c r="AD169" s="46" t="n"/>
    </row>
    <row r="170">
      <c r="B170" s="45" t="n"/>
      <c r="F170" s="46" t="n"/>
      <c r="H170" s="45" t="n"/>
      <c r="L170" s="46" t="n"/>
      <c r="N170" s="45" t="n"/>
      <c r="R170" s="46" t="n"/>
      <c r="T170" s="45" t="n"/>
      <c r="X170" s="46" t="n"/>
      <c r="Z170" s="45" t="n"/>
      <c r="AD170" s="46" t="n"/>
    </row>
    <row r="171">
      <c r="B171" s="45" t="n"/>
      <c r="F171" s="46" t="n"/>
      <c r="H171" s="45" t="n"/>
      <c r="L171" s="46" t="n"/>
      <c r="N171" s="45" t="n"/>
      <c r="R171" s="46" t="n"/>
      <c r="T171" s="45" t="n"/>
      <c r="X171" s="46" t="n"/>
      <c r="Z171" s="45" t="n"/>
      <c r="AD171" s="46" t="n"/>
    </row>
    <row r="172">
      <c r="B172" s="45" t="n"/>
      <c r="F172" s="46" t="n"/>
      <c r="H172" s="45" t="n"/>
      <c r="L172" s="46" t="n"/>
      <c r="N172" s="45" t="n"/>
      <c r="R172" s="46" t="n"/>
      <c r="T172" s="45" t="n"/>
      <c r="X172" s="46" t="n"/>
      <c r="Z172" s="45" t="n"/>
      <c r="AD172" s="46" t="n"/>
    </row>
    <row r="173">
      <c r="B173" s="45" t="n"/>
      <c r="F173" s="46" t="n"/>
      <c r="H173" s="45" t="n"/>
      <c r="L173" s="46" t="n"/>
      <c r="N173" s="45" t="n"/>
      <c r="R173" s="46" t="n"/>
      <c r="T173" s="45" t="n"/>
      <c r="X173" s="46" t="n"/>
      <c r="Z173" s="45" t="n"/>
      <c r="AD173" s="46" t="n"/>
    </row>
    <row r="174">
      <c r="B174" s="45" t="n"/>
      <c r="F174" s="46" t="n"/>
      <c r="H174" s="45" t="n"/>
      <c r="L174" s="46" t="n"/>
      <c r="N174" s="45" t="n"/>
      <c r="R174" s="46" t="n"/>
      <c r="T174" s="45" t="n"/>
      <c r="X174" s="46" t="n"/>
      <c r="Z174" s="45" t="n"/>
      <c r="AD174" s="46" t="n"/>
    </row>
    <row r="175">
      <c r="B175" s="45" t="n"/>
      <c r="F175" s="46" t="n"/>
      <c r="H175" s="45" t="n"/>
      <c r="L175" s="46" t="n"/>
      <c r="N175" s="45" t="n"/>
      <c r="R175" s="46" t="n"/>
      <c r="T175" s="45" t="n"/>
      <c r="X175" s="46" t="n"/>
      <c r="Z175" s="45" t="n"/>
      <c r="AD175" s="46" t="n"/>
    </row>
    <row r="176">
      <c r="B176" s="45" t="n"/>
      <c r="F176" s="46" t="n"/>
      <c r="H176" s="45" t="n"/>
      <c r="L176" s="46" t="n"/>
      <c r="N176" s="45" t="n"/>
      <c r="R176" s="46" t="n"/>
      <c r="T176" s="45" t="n"/>
      <c r="X176" s="46" t="n"/>
      <c r="Z176" s="45" t="n"/>
      <c r="AD176" s="46" t="n"/>
    </row>
    <row r="177" customFormat="1" s="17">
      <c r="B177" s="47" t="n"/>
      <c r="C177" s="48">
        <f>IFERROR(VLOOKUP(E177,$AJ$5:$AP$112,2,0),"")</f>
        <v/>
      </c>
      <c r="D177" s="48" t="n"/>
      <c r="E177" s="48" t="n">
        <v>41</v>
      </c>
      <c r="F177" s="49" t="n"/>
      <c r="H177" s="47" t="n"/>
      <c r="I177" s="48">
        <f>IFERROR(VLOOKUP(K177,$AJ$5:$AP$112,2,0),"")</f>
        <v/>
      </c>
      <c r="J177" s="48" t="n"/>
      <c r="K177" s="48">
        <f>E177+1</f>
        <v/>
      </c>
      <c r="L177" s="49" t="n"/>
      <c r="N177" s="47" t="n"/>
      <c r="O177" s="48">
        <f>IFERROR(VLOOKUP(Q177,$AJ$5:$AP$112,2,0),"")</f>
        <v/>
      </c>
      <c r="P177" s="48" t="n"/>
      <c r="Q177" s="48">
        <f>K177+1</f>
        <v/>
      </c>
      <c r="R177" s="49" t="n"/>
      <c r="T177" s="47" t="n"/>
      <c r="U177" s="48">
        <f>IFERROR(VLOOKUP(W177,$AJ$5:$AP$112,2,0),"")</f>
        <v/>
      </c>
      <c r="V177" s="48" t="n"/>
      <c r="W177" s="48">
        <f>Q177+1</f>
        <v/>
      </c>
      <c r="X177" s="49" t="n"/>
      <c r="Z177" s="47" t="n"/>
      <c r="AA177" s="48">
        <f>IFERROR(VLOOKUP(AC177,$AJ$5:$AP$112,2,0),"")</f>
        <v/>
      </c>
      <c r="AB177" s="48" t="n"/>
      <c r="AC177" s="48">
        <f>W177+1</f>
        <v/>
      </c>
      <c r="AD177" s="49" t="n"/>
      <c r="AO177" s="20" t="n"/>
    </row>
    <row r="178" ht="23.25" customHeight="1">
      <c r="B178" s="45" t="n"/>
      <c r="C178" s="50">
        <f>IFERROR(VLOOKUP(E177,$AJ$5:$AP$112,3,0)&amp;" - "&amp;VLOOKUP(E177,$AJ$5:$AP$112,2,0),"")</f>
        <v/>
      </c>
      <c r="F178" s="46" t="n"/>
      <c r="H178" s="45" t="n"/>
      <c r="I178" s="50">
        <f>IFERROR(VLOOKUP(K177,$AJ$5:$AP$112,3,0)&amp;" - "&amp;VLOOKUP(K177,$AJ$5:$AP$112,2,0),"")</f>
        <v/>
      </c>
      <c r="L178" s="46" t="n"/>
      <c r="N178" s="45" t="n"/>
      <c r="O178" s="50">
        <f>IFERROR(VLOOKUP(Q177,$AJ$5:$AP$112,3,0)&amp;" - "&amp;VLOOKUP(Q177,$AJ$5:$AP$112,2,0),"")</f>
        <v/>
      </c>
      <c r="R178" s="46" t="n"/>
      <c r="T178" s="45" t="n"/>
      <c r="U178" s="50">
        <f>IFERROR(VLOOKUP(W177,$AJ$5:$AP$112,3,0)&amp;" - "&amp;VLOOKUP(W177,$AJ$5:$AP$112,2,0),"")</f>
        <v/>
      </c>
      <c r="X178" s="46" t="n"/>
      <c r="Z178" s="45" t="n"/>
      <c r="AA178" s="50">
        <f>IFERROR(VLOOKUP(AC177,$AJ$5:$AP$112,3,0)&amp;" - "&amp;VLOOKUP(AC177,$AJ$5:$AP$112,2,0),"")</f>
        <v/>
      </c>
      <c r="AD178" s="46" t="n"/>
    </row>
    <row r="179" ht="23.25" customHeight="1">
      <c r="B179" s="45" t="n"/>
      <c r="C179" s="51">
        <f>IFERROR(VLOOKUP(E177,$AJ$5:$AP$112,4,0),"")</f>
        <v/>
      </c>
      <c r="F179" s="46" t="n"/>
      <c r="H179" s="45" t="n"/>
      <c r="I179" s="51">
        <f>IFERROR(VLOOKUP(K177,$AJ$5:$AP$112,4,0),"")</f>
        <v/>
      </c>
      <c r="L179" s="46" t="n"/>
      <c r="N179" s="45" t="n"/>
      <c r="O179" s="51">
        <f>IFERROR(VLOOKUP(Q177,$AJ$5:$AP$112,4,0),"")</f>
        <v/>
      </c>
      <c r="R179" s="46" t="n"/>
      <c r="T179" s="45" t="n"/>
      <c r="U179" s="51">
        <f>IFERROR(VLOOKUP(W177,$AJ$5:$AP$112,4,0),"")</f>
        <v/>
      </c>
      <c r="X179" s="46" t="n"/>
      <c r="Z179" s="45" t="n"/>
      <c r="AA179" s="51">
        <f>IFERROR(VLOOKUP(AC177,$AJ$5:$AP$112,4,0),"")</f>
        <v/>
      </c>
      <c r="AD179" s="46" t="n"/>
    </row>
    <row r="180" ht="23.25" customHeight="1">
      <c r="B180" s="45" t="n"/>
      <c r="C180" s="51">
        <f>IFERROR(VLOOKUP(E177,$AJ$5:$AP$112,5,0),"")</f>
        <v/>
      </c>
      <c r="F180" s="46" t="n"/>
      <c r="H180" s="45" t="n"/>
      <c r="I180" s="51">
        <f>IFERROR(VLOOKUP(K177,$AJ$5:$AP$112,5,0),"")</f>
        <v/>
      </c>
      <c r="L180" s="46" t="n"/>
      <c r="N180" s="45" t="n"/>
      <c r="O180" s="51">
        <f>IFERROR(VLOOKUP(Q177,$AJ$5:$AP$112,5,0),"")</f>
        <v/>
      </c>
      <c r="R180" s="46" t="n"/>
      <c r="T180" s="45" t="n"/>
      <c r="U180" s="51">
        <f>IFERROR(VLOOKUP(W177,$AJ$5:$AP$112,5,0),"")</f>
        <v/>
      </c>
      <c r="X180" s="46" t="n"/>
      <c r="Z180" s="45" t="n"/>
      <c r="AA180" s="51">
        <f>IFERROR(VLOOKUP(AC177,$AJ$5:$AP$112,5,0),"")</f>
        <v/>
      </c>
      <c r="AD180" s="46" t="n"/>
    </row>
    <row r="181" ht="23.25" customHeight="1">
      <c r="B181" s="45" t="n"/>
      <c r="C181" s="51">
        <f>IFERROR(TEXT(VLOOKUP(E177,$AJ$5:$AP$112,6,0),"dd/mm/yyyy"),"")</f>
        <v/>
      </c>
      <c r="F181" s="46" t="n"/>
      <c r="H181" s="45" t="n"/>
      <c r="I181" s="51">
        <f>IFERROR(TEXT(VLOOKUP(K177,$AJ$5:$AP$112,6,0),"dd/mm/yyyy"),"")</f>
        <v/>
      </c>
      <c r="L181" s="46" t="n"/>
      <c r="N181" s="45" t="n"/>
      <c r="O181" s="51">
        <f>IFERROR(TEXT(VLOOKUP(Q177,$AJ$5:$AP$112,6,0),"dd/mm/yyyy"),"")</f>
        <v/>
      </c>
      <c r="R181" s="46" t="n"/>
      <c r="T181" s="45" t="n"/>
      <c r="U181" s="51">
        <f>IFERROR(TEXT(VLOOKUP(W177,$AJ$5:$AP$112,6,0),"dd/mm/yyyy"),"")</f>
        <v/>
      </c>
      <c r="X181" s="46" t="n"/>
      <c r="Z181" s="45" t="n"/>
      <c r="AA181" s="51">
        <f>IFERROR(TEXT(VLOOKUP(AC177,$AJ$5:$AP$112,6,0),"dd/mm/yyyy"),"")</f>
        <v/>
      </c>
      <c r="AD181" s="46" t="n"/>
    </row>
    <row r="182" ht="23.25" customFormat="1" customHeight="1" s="107">
      <c r="B182" s="103" t="n"/>
      <c r="C182" s="104">
        <f>IFERROR(VLOOKUP(E177,$AJ$5:$AP$112,7,0),"")</f>
        <v/>
      </c>
      <c r="D182" s="105" t="n"/>
      <c r="E182" s="105" t="n"/>
      <c r="F182" s="106" t="n"/>
      <c r="H182" s="103" t="n"/>
      <c r="I182" s="104">
        <f>IFERROR(VLOOKUP(K177,$AJ$5:$AP$112,7,0),"")</f>
        <v/>
      </c>
      <c r="J182" s="105" t="n"/>
      <c r="K182" s="105" t="n"/>
      <c r="L182" s="106" t="n"/>
      <c r="N182" s="103" t="n"/>
      <c r="O182" s="104">
        <f>IFERROR(VLOOKUP(Q177,$AJ$5:$AP$112,7,0),"")</f>
        <v/>
      </c>
      <c r="P182" s="105" t="n"/>
      <c r="Q182" s="105" t="n"/>
      <c r="R182" s="106" t="n"/>
      <c r="T182" s="103" t="n"/>
      <c r="U182" s="104">
        <f>IFERROR(VLOOKUP(W177,$AJ$5:$AP$112,7,0),"")</f>
        <v/>
      </c>
      <c r="V182" s="105" t="n"/>
      <c r="W182" s="105" t="n"/>
      <c r="X182" s="106" t="n"/>
      <c r="Z182" s="103" t="n"/>
      <c r="AA182" s="104">
        <f>IFERROR(VLOOKUP(AC177,$AJ$5:$AP$112,7,0),"")</f>
        <v/>
      </c>
      <c r="AB182" s="105" t="n"/>
      <c r="AC182" s="105" t="n"/>
      <c r="AD182" s="106" t="n"/>
      <c r="AO182" s="110" t="n"/>
    </row>
  </sheetData>
  <mergeCells count="53">
    <mergeCell ref="C86:E96"/>
    <mergeCell ref="I6:K16"/>
    <mergeCell ref="O66:Q76"/>
    <mergeCell ref="O106:Q116"/>
    <mergeCell ref="I46:K56"/>
    <mergeCell ref="K2:L3"/>
    <mergeCell ref="E2:I3"/>
    <mergeCell ref="C126:E136"/>
    <mergeCell ref="U2:U3"/>
    <mergeCell ref="D2:D3"/>
    <mergeCell ref="C166:E176"/>
    <mergeCell ref="W2:AA3"/>
    <mergeCell ref="C6:E16"/>
    <mergeCell ref="I86:K96"/>
    <mergeCell ref="O86:Q96"/>
    <mergeCell ref="U6:W16"/>
    <mergeCell ref="U46:W56"/>
    <mergeCell ref="O166:Q176"/>
    <mergeCell ref="O6:Q16"/>
    <mergeCell ref="U86:W96"/>
    <mergeCell ref="AA86:AC96"/>
    <mergeCell ref="AA106:AC116"/>
    <mergeCell ref="I126:K136"/>
    <mergeCell ref="C26:E36"/>
    <mergeCell ref="I26:K36"/>
    <mergeCell ref="C146:E156"/>
    <mergeCell ref="I66:K76"/>
    <mergeCell ref="AB2:AB3"/>
    <mergeCell ref="AA6:AC16"/>
    <mergeCell ref="O26:Q36"/>
    <mergeCell ref="U126:W136"/>
    <mergeCell ref="M2:O3"/>
    <mergeCell ref="I106:K116"/>
    <mergeCell ref="I146:K156"/>
    <mergeCell ref="U166:W176"/>
    <mergeCell ref="AA166:AC176"/>
    <mergeCell ref="U66:W76"/>
    <mergeCell ref="O146:Q156"/>
    <mergeCell ref="AA146:AC156"/>
    <mergeCell ref="Q2:T3"/>
    <mergeCell ref="U146:W156"/>
    <mergeCell ref="AA66:AC76"/>
    <mergeCell ref="C46:E56"/>
    <mergeCell ref="U106:W116"/>
    <mergeCell ref="AA26:AC36"/>
    <mergeCell ref="I166:K176"/>
    <mergeCell ref="C66:E76"/>
    <mergeCell ref="C106:E116"/>
    <mergeCell ref="O126:Q136"/>
    <mergeCell ref="O46:Q56"/>
    <mergeCell ref="U26:W36"/>
    <mergeCell ref="AA126:AC136"/>
    <mergeCell ref="AA46:AC56"/>
  </mergeCells>
  <conditionalFormatting sqref="C22 C42 C62 C82 C102 C122 C142 C162 C182 I22 I42 I62 I82 I102 I122 I142 I162 I182 O22 O42 O62 O82 O102 O122 O142 O162 O182 U22 U42 U62 U82 U102 U122 U142 U162 U182 AA22 AA42 AA62 AA82 AA102 AA122 AA142 AA162 AA182">
    <cfRule type="containsText" priority="1" operator="containsText" dxfId="30" text="Thử">
      <formula>NOT(ISERROR(SEARCH("Thử",C22)))</formula>
    </cfRule>
    <cfRule type="containsText" priority="2" operator="containsText" dxfId="31" text="Đang đi làm">
      <formula>NOT(ISERROR(SEARCH("Đang đi làm",C22)))</formula>
    </cfRule>
    <cfRule type="containsText" priority="3" operator="containsText" dxfId="32" text="đã nghỉ">
      <formula>NOT(ISERROR(SEARCH("đã nghỉ",C22)))</formula>
    </cfRule>
  </conditionalFormatting>
  <pageMargins left="0.7" right="0.7" top="0.75" bottom="0.75" header="0.3" footer="0.3"/>
  <pageSetup orientation="portrait"/>
  <headerFooter>
    <oddHeader/>
    <oddFooter>&amp;CSPRINGO CO.,LTD | 0969 798 944 | 0984 394 338 | WEB: hrspring.vn | YT: @quantrinhansuphattrientochuc</oddFooter>
    <evenHeader/>
    <evenFooter>&amp;CSPRINGO CO.,LTD | 0969 798 944 | 0984 394 338 | WEB: hrspring.vn | YT: @quantrinhansuphattrientochuc</evenFooter>
    <firstHeader/>
    <firstFooter>&amp;CSPRINGO CO.,LTD | 0969 798 944 | 0984 394 338 | WEB: hrspring.vn | YT: @quantrinhansuphattrientochuc</firstFooter>
  </headerFooter>
  <drawing xmlns:r="http://schemas.openxmlformats.org/officeDocument/2006/relationships" r:id="rId1"/>
</worksheet>
</file>

<file path=xl/worksheets/sheet2.xml><?xml version="1.0" encoding="utf-8"?>
<worksheet xmlns="http://schemas.openxmlformats.org/spreadsheetml/2006/main">
  <sheetPr codeName="Sheet4">
    <tabColor rgb="FF00B0F0"/>
    <outlinePr summaryBelow="1" summaryRight="1"/>
    <pageSetUpPr/>
  </sheetPr>
  <dimension ref="A1:Q19"/>
  <sheetViews>
    <sheetView showGridLines="0" tabSelected="1" zoomScale="120" zoomScaleNormal="120" workbookViewId="0">
      <selection activeCell="L13" sqref="L13"/>
    </sheetView>
  </sheetViews>
  <sheetFormatPr baseColWidth="8" defaultColWidth="9" defaultRowHeight="15.6"/>
  <cols>
    <col width="9" customWidth="1" style="53" min="1" max="1"/>
    <col width="2.59765625" customWidth="1" style="53" min="2" max="2"/>
    <col width="9" customWidth="1" style="53" min="3" max="5"/>
    <col width="2.59765625" customWidth="1" style="53" min="6" max="6"/>
    <col width="7.09765625" customWidth="1" style="53" min="7" max="7"/>
    <col width="2.69921875" customWidth="1" style="53" min="8" max="8"/>
    <col width="10.5" customWidth="1" style="53" min="9" max="9"/>
    <col width="9" customWidth="1" style="53" min="10" max="10"/>
    <col width="10.8984375" customWidth="1" style="53" min="11" max="11"/>
    <col width="3.59765625" customWidth="1" style="53" min="12" max="12"/>
    <col width="2.3984375" customWidth="1" style="53" min="13" max="13"/>
    <col width="11.3984375" bestFit="1" customWidth="1" style="53" min="14" max="14"/>
    <col width="9" customWidth="1" style="53" min="15" max="16"/>
    <col width="3.09765625" customWidth="1" style="53" min="17" max="17"/>
    <col width="9" customWidth="1" style="53" min="18" max="19"/>
    <col width="9" customWidth="1" style="53" min="20" max="16384"/>
  </cols>
  <sheetData>
    <row r="1" ht="13.5" customFormat="1" customHeight="1" s="52">
      <c r="B1" s="142" t="inlineStr">
        <is>
          <t>PROFILE NHÂN SỰ</t>
        </is>
      </c>
      <c r="H1" s="78" t="n"/>
      <c r="I1" s="78" t="n"/>
      <c r="J1" s="78" t="n"/>
      <c r="K1" s="78" t="n"/>
      <c r="L1" s="78" t="n"/>
      <c r="M1" s="78" t="n"/>
      <c r="N1" s="78" t="n"/>
      <c r="O1" s="78" t="n"/>
      <c r="P1" s="78" t="n"/>
      <c r="Q1" s="78" t="n"/>
    </row>
    <row r="2" ht="13.5" customFormat="1" customHeight="1" s="52">
      <c r="H2" s="78" t="n"/>
      <c r="I2" s="78" t="n"/>
      <c r="J2" s="78" t="n"/>
      <c r="K2" s="78" t="n"/>
      <c r="L2" s="78" t="n"/>
      <c r="M2" s="78" t="n"/>
      <c r="N2" s="78" t="n"/>
      <c r="O2" s="78" t="n"/>
      <c r="P2" s="78" t="n"/>
      <c r="Q2" s="78" t="n"/>
    </row>
    <row r="3" ht="13.5" customFormat="1" customHeight="1" s="52">
      <c r="H3" s="78" t="n"/>
      <c r="I3" s="78" t="n"/>
      <c r="J3" s="78" t="n"/>
      <c r="K3" s="78" t="n"/>
      <c r="L3" s="78" t="n"/>
      <c r="M3" s="78" t="n"/>
      <c r="N3" s="78" t="n"/>
      <c r="O3" s="78" t="n"/>
      <c r="P3" s="78" t="n"/>
      <c r="Q3" s="78" t="n"/>
    </row>
    <row r="4" ht="3.75" customHeight="1"/>
    <row r="5"/>
    <row r="6" ht="28.5" customHeight="1">
      <c r="B6" s="42" t="n"/>
      <c r="C6" s="139" t="inlineStr">
        <is>
          <t xml:space="preserve">       Thông Tin Nhân Sự</t>
        </is>
      </c>
      <c r="D6" s="43" t="n"/>
      <c r="E6" s="43" t="n"/>
      <c r="F6" s="44" t="n"/>
      <c r="H6" s="54" t="n"/>
      <c r="I6" s="140" t="inlineStr">
        <is>
          <t>Thông Tin Tổng Quan</t>
        </is>
      </c>
      <c r="J6" s="55" t="n"/>
      <c r="K6" s="55" t="n"/>
      <c r="L6" s="55" t="n"/>
      <c r="M6" s="55" t="n"/>
      <c r="N6" s="55" t="n"/>
      <c r="O6" s="55" t="n"/>
      <c r="P6" s="55" t="n"/>
      <c r="Q6" s="56" t="n"/>
    </row>
    <row r="7" ht="26.25" customHeight="1">
      <c r="B7" s="45" t="n"/>
      <c r="C7" s="137">
        <f t="array" ref="C7">ChenAnh(C16)</f>
        <v/>
      </c>
      <c r="F7" s="46" t="n"/>
      <c r="H7" s="57" t="n"/>
      <c r="I7" s="66" t="inlineStr">
        <is>
          <t>Ngày Sinh</t>
        </is>
      </c>
      <c r="J7" s="66" t="n"/>
      <c r="K7" s="66" t="n"/>
      <c r="L7" s="74" t="inlineStr">
        <is>
          <t>:</t>
        </is>
      </c>
      <c r="M7" s="66" t="n"/>
      <c r="N7" s="72">
        <f>IFERROR(VLOOKUP($C$16,'Danh Sách NV'!C:K,9,0),"")</f>
        <v/>
      </c>
      <c r="O7" s="66" t="n"/>
      <c r="P7" s="66" t="n"/>
      <c r="Q7" s="67" t="n"/>
    </row>
    <row r="8" ht="26.25" customHeight="1">
      <c r="B8" s="45" t="n"/>
      <c r="F8" s="46" t="n"/>
      <c r="H8" s="57" t="n"/>
      <c r="I8" s="68" t="inlineStr">
        <is>
          <t>Số Điện Thoại</t>
        </is>
      </c>
      <c r="J8" s="68" t="n"/>
      <c r="K8" s="68" t="n"/>
      <c r="L8" s="75" t="inlineStr">
        <is>
          <t>:</t>
        </is>
      </c>
      <c r="M8" s="68" t="n"/>
      <c r="N8" s="143">
        <f>IFERROR(VLOOKUP($C$16,'Danh Sách NV'!C:S,17,0),"")</f>
        <v/>
      </c>
      <c r="Q8" s="67" t="n"/>
    </row>
    <row r="9" ht="26.25" customHeight="1">
      <c r="B9" s="45" t="n"/>
      <c r="F9" s="46" t="n"/>
      <c r="H9" s="57" t="n"/>
      <c r="I9" s="66" t="inlineStr">
        <is>
          <t>CCCD/CMND</t>
        </is>
      </c>
      <c r="J9" s="66" t="n"/>
      <c r="K9" s="66" t="n"/>
      <c r="L9" s="74" t="inlineStr">
        <is>
          <t>:</t>
        </is>
      </c>
      <c r="M9" s="66" t="n"/>
      <c r="N9" s="144">
        <f>IFERROR(VLOOKUP($C$16,'Danh Sách NV'!C:O,13,0),"")</f>
        <v/>
      </c>
      <c r="Q9" s="67" t="n"/>
    </row>
    <row r="10" ht="26.25" customHeight="1">
      <c r="B10" s="45" t="n"/>
      <c r="F10" s="46" t="n"/>
      <c r="H10" s="57" t="n"/>
      <c r="I10" s="68" t="inlineStr">
        <is>
          <t>BHXH</t>
        </is>
      </c>
      <c r="J10" s="68" t="n"/>
      <c r="K10" s="68" t="n"/>
      <c r="L10" s="75" t="inlineStr">
        <is>
          <t>:</t>
        </is>
      </c>
      <c r="M10" s="68" t="n"/>
      <c r="N10" s="145">
        <f>IFERROR(VLOOKUP($C$16,'Danh Sách NV'!C:P,14,0),"")</f>
        <v/>
      </c>
      <c r="Q10" s="67" t="n"/>
    </row>
    <row r="11" ht="26.25" customHeight="1">
      <c r="B11" s="45" t="n"/>
      <c r="F11" s="46" t="n"/>
      <c r="H11" s="57" t="n"/>
      <c r="I11" s="66" t="inlineStr">
        <is>
          <t>Email</t>
        </is>
      </c>
      <c r="J11" s="66" t="n"/>
      <c r="K11" s="66" t="n"/>
      <c r="L11" s="74" t="inlineStr">
        <is>
          <t>:</t>
        </is>
      </c>
      <c r="M11" s="66" t="n"/>
      <c r="N11" s="71">
        <f>IFERROR(VLOOKUP($C$16,'Danh Sách NV'!C:R,16,0),"")</f>
        <v/>
      </c>
      <c r="O11" s="66" t="n"/>
      <c r="P11" s="66" t="n"/>
      <c r="Q11" s="67" t="n"/>
    </row>
    <row r="12" ht="26.25" customHeight="1">
      <c r="B12" s="45" t="n"/>
      <c r="F12" s="46" t="n"/>
      <c r="H12" s="57" t="n"/>
      <c r="I12" s="68" t="inlineStr">
        <is>
          <t>Tạm Trú</t>
        </is>
      </c>
      <c r="J12" s="68" t="n"/>
      <c r="K12" s="68" t="n"/>
      <c r="L12" s="75" t="inlineStr">
        <is>
          <t>:</t>
        </is>
      </c>
      <c r="M12" s="68" t="n"/>
      <c r="N12" s="73">
        <f>IFERROR(VLOOKUP($C$16,'Danh Sách NV'!C:V,20,0),"")</f>
        <v/>
      </c>
      <c r="O12" s="68" t="n"/>
      <c r="P12" s="68" t="n"/>
      <c r="Q12" s="67" t="n"/>
    </row>
    <row r="13" ht="26.25" customHeight="1">
      <c r="B13" s="45" t="n"/>
      <c r="F13" s="46" t="n"/>
      <c r="H13" s="57" t="n"/>
      <c r="I13" s="66" t="inlineStr">
        <is>
          <t>Ghi Chú</t>
        </is>
      </c>
      <c r="J13" s="66" t="n"/>
      <c r="K13" s="66" t="n"/>
      <c r="L13" s="74" t="inlineStr">
        <is>
          <t>:</t>
        </is>
      </c>
      <c r="M13" s="66" t="n"/>
      <c r="N13" s="71" t="n"/>
      <c r="O13" s="66" t="n"/>
      <c r="P13" s="66" t="n"/>
      <c r="Q13" s="67" t="n"/>
    </row>
    <row r="14" ht="12.75" customHeight="1">
      <c r="B14" s="45" t="n"/>
      <c r="F14" s="46" t="n"/>
      <c r="H14" s="59" t="n"/>
      <c r="I14" s="69" t="n"/>
      <c r="J14" s="69" t="n"/>
      <c r="K14" s="69" t="n"/>
      <c r="L14" s="69" t="n"/>
      <c r="M14" s="69" t="n"/>
      <c r="N14" s="69" t="n"/>
      <c r="O14" s="69" t="n"/>
      <c r="P14" s="69" t="n"/>
      <c r="Q14" s="70" t="n"/>
    </row>
    <row r="15" ht="25.5" customHeight="1">
      <c r="B15" s="45" t="n"/>
      <c r="C15" s="141">
        <f>IFERROR(VLOOKUP(C16,'Danh Sách NV'!C:D,2,0),"")</f>
        <v/>
      </c>
      <c r="F15" s="46" t="n"/>
    </row>
    <row r="16" ht="25.5" customHeight="1">
      <c r="B16" s="45" t="n"/>
      <c r="C16" s="62" t="inlineStr">
        <is>
          <t>NV003</t>
        </is>
      </c>
      <c r="D16" s="138">
        <f>IFERROR("Giới tính: "&amp;VLOOKUP(C16,'Danh Sách NV'!C:J,8,0),"")</f>
        <v/>
      </c>
      <c r="F16" s="46" t="n"/>
      <c r="H16" s="54" t="n"/>
      <c r="I16" s="140" t="inlineStr">
        <is>
          <t>Thông Tin Khác</t>
        </is>
      </c>
      <c r="J16" s="55" t="n"/>
      <c r="K16" s="55" t="n"/>
      <c r="L16" s="55" t="n"/>
      <c r="M16" s="55" t="n"/>
      <c r="N16" s="55" t="n"/>
      <c r="O16" s="55" t="n"/>
      <c r="P16" s="55" t="n"/>
      <c r="Q16" s="56" t="n"/>
    </row>
    <row r="17" ht="25.5" customHeight="1">
      <c r="B17" s="45" t="n"/>
      <c r="C17" s="138">
        <f>IFERROR("Bộ Phận: "&amp;VLOOKUP(C16,'Danh Sách NV'!C:E,3,0),"")</f>
        <v/>
      </c>
      <c r="F17" s="46" t="n"/>
      <c r="H17" s="57" t="n"/>
      <c r="I17" s="68" t="inlineStr">
        <is>
          <t>Ngày Vào Làm</t>
        </is>
      </c>
      <c r="J17" s="11" t="n"/>
      <c r="K17" s="11" t="n"/>
      <c r="L17" s="76" t="inlineStr">
        <is>
          <t>:</t>
        </is>
      </c>
      <c r="M17" s="11" t="n"/>
      <c r="N17" s="73">
        <f>IFERROR(VLOOKUP(C16,'Danh Sách NV'!C:Z,24,0),"")</f>
        <v/>
      </c>
      <c r="O17" s="11" t="n"/>
      <c r="P17" s="11" t="n"/>
      <c r="Q17" s="58" t="n"/>
    </row>
    <row r="18" ht="25.5" customHeight="1">
      <c r="B18" s="45" t="n"/>
      <c r="C18" s="138">
        <f>IFERROR("Trạng Thái: "&amp;VLOOKUP(C16,'Danh Sách NV'!C:AC,27,0),"")</f>
        <v/>
      </c>
      <c r="F18" s="46" t="n"/>
      <c r="H18" s="57" t="n"/>
      <c r="I18" s="66" t="inlineStr">
        <is>
          <t>Loại Hợp Đồng</t>
        </is>
      </c>
      <c r="L18" s="77" t="inlineStr">
        <is>
          <t>:</t>
        </is>
      </c>
      <c r="N18" s="71">
        <f>IFERROR(VLOOKUP(C16,'Danh Sách NV'!C:AA,25,0),"")</f>
        <v/>
      </c>
      <c r="Q18" s="58" t="n"/>
    </row>
    <row r="19">
      <c r="B19" s="63" t="n"/>
      <c r="C19" s="64" t="n"/>
      <c r="D19" s="64" t="n"/>
      <c r="E19" s="64" t="n"/>
      <c r="F19" s="65" t="n"/>
      <c r="H19" s="59" t="n"/>
      <c r="I19" s="60" t="n"/>
      <c r="J19" s="60" t="n"/>
      <c r="K19" s="60" t="n"/>
      <c r="L19" s="60" t="n"/>
      <c r="M19" s="60" t="n"/>
      <c r="N19" s="60" t="n"/>
      <c r="O19" s="60" t="n"/>
      <c r="P19" s="60" t="n"/>
      <c r="Q19" s="61" t="n"/>
    </row>
  </sheetData>
  <mergeCells count="12">
    <mergeCell ref="I16:K16"/>
    <mergeCell ref="D16:E16"/>
    <mergeCell ref="N10:P10"/>
    <mergeCell ref="C18:E18"/>
    <mergeCell ref="I6:L6"/>
    <mergeCell ref="N9:P9"/>
    <mergeCell ref="B1:G3"/>
    <mergeCell ref="N8:P8"/>
    <mergeCell ref="C17:E17"/>
    <mergeCell ref="C7:E13"/>
    <mergeCell ref="C15:E15"/>
    <mergeCell ref="C6:E6"/>
  </mergeCells>
  <pageMargins left="0.7" right="0.7" top="0.75" bottom="0.75" header="0.3" footer="0.3"/>
  <headerFooter>
    <oddHeader/>
    <oddFooter>&amp;CSPRINGO CO.,LTD | 0969 798 944 | 0984 394 338 | WEB: hrspring.vn | YT: @quantrinhansuphattrientochuc</oddFooter>
    <evenHeader/>
    <evenFooter>&amp;CSPRINGO CO.,LTD | 0969 798 944 | 0984 394 338 | WEB: hrspring.vn | YT: @quantrinhansuphattrientochuc</evenFooter>
    <firstHeader/>
    <firstFooter>&amp;CSPRINGO CO.,LTD | 0969 798 944 | 0984 394 338 | WEB: hrspring.vn | YT: @quantrinhansuphattrientochuc</firstFooter>
  </headerFooter>
  <drawing xmlns:r="http://schemas.openxmlformats.org/officeDocument/2006/relationships" r:id="rId1"/>
</worksheet>
</file>

<file path=xl/worksheets/sheet3.xml><?xml version="1.0" encoding="utf-8"?>
<worksheet xmlns="http://schemas.openxmlformats.org/spreadsheetml/2006/main">
  <sheetPr codeName="Sheet2">
    <outlinePr summaryBelow="1" summaryRight="1"/>
    <pageSetUpPr/>
  </sheetPr>
  <dimension ref="A1:AX5051"/>
  <sheetViews>
    <sheetView topLeftCell="B1" zoomScale="120" zoomScaleNormal="120" workbookViewId="0">
      <pane xSplit="3" ySplit="1" topLeftCell="E2" activePane="bottomRight" state="frozen"/>
      <selection activeCell="B1" sqref="B1"/>
      <selection pane="topRight" activeCell="E1" sqref="E1"/>
      <selection pane="bottomLeft" activeCell="B2" sqref="B2"/>
      <selection pane="bottomRight" activeCell="G23" sqref="G23"/>
    </sheetView>
  </sheetViews>
  <sheetFormatPr baseColWidth="8" defaultRowHeight="15.6"/>
  <cols>
    <col hidden="1" min="1" max="1"/>
    <col width="6.3984375" customWidth="1" min="2" max="2"/>
    <col width="9.3984375" customWidth="1" min="3" max="3"/>
    <col width="16.19921875" customWidth="1" min="4" max="4"/>
    <col width="12.3984375" customWidth="1" min="5" max="5"/>
    <col width="15.09765625" customWidth="1" min="6" max="6"/>
    <col width="19.09765625" customWidth="1" min="7" max="7"/>
    <col width="18.8984375" customWidth="1" min="8" max="8"/>
    <col width="13.8984375" customWidth="1" min="9" max="9"/>
    <col width="10.19921875" customWidth="1" min="10" max="10"/>
    <col width="12.3984375" customWidth="1" min="11" max="11"/>
    <col width="11.69921875" customWidth="1" min="12" max="12"/>
    <col width="11" customWidth="1" min="13" max="13"/>
    <col width="11.19921875" customWidth="1" min="14" max="14"/>
    <col width="16" customWidth="1" style="6" min="15" max="15"/>
    <col width="14.19921875" customWidth="1" min="16" max="16"/>
    <col width="11.8984375" customWidth="1" min="17" max="17"/>
    <col width="23.59765625" customWidth="1" min="18" max="18"/>
    <col width="15.3984375" customWidth="1" style="9" min="19" max="19"/>
    <col width="19.09765625" customWidth="1" min="20" max="20"/>
    <col width="16.69921875" customWidth="1" min="21" max="21"/>
    <col width="13.09765625" customWidth="1" min="22" max="22"/>
    <col width="14.59765625" customWidth="1" min="23" max="23"/>
    <col width="14.8984375" customWidth="1" min="24" max="25"/>
    <col width="16.19921875" customWidth="1" min="26" max="26"/>
    <col width="21.3984375" customWidth="1" min="27" max="27"/>
    <col width="14.5" customWidth="1" min="28" max="28"/>
    <col width="15.59765625" customWidth="1" min="29" max="29"/>
    <col width="14.09765625" customWidth="1" min="30" max="30"/>
    <col width="22.69921875" customWidth="1" min="31" max="31"/>
    <col hidden="1" min="32" max="32"/>
  </cols>
  <sheetData>
    <row r="1" ht="31.2" customHeight="1">
      <c r="B1" s="1" t="inlineStr">
        <is>
          <t>STT</t>
        </is>
      </c>
      <c r="C1" s="1" t="inlineStr">
        <is>
          <t>Mã NV</t>
        </is>
      </c>
      <c r="D1" s="1" t="inlineStr">
        <is>
          <t>Tên NV</t>
        </is>
      </c>
      <c r="E1" s="1" t="inlineStr">
        <is>
          <t>Bộ Phận</t>
        </is>
      </c>
      <c r="F1" s="1" t="inlineStr">
        <is>
          <t>Ngày bắt đầu</t>
        </is>
      </c>
      <c r="G1" s="1" t="inlineStr">
        <is>
          <t>Nguồn tuyển dụng</t>
        </is>
      </c>
      <c r="H1" s="1" t="inlineStr">
        <is>
          <t>Vị trí</t>
        </is>
      </c>
      <c r="I1" s="1" t="inlineStr">
        <is>
          <t>Cấp bậc</t>
        </is>
      </c>
      <c r="J1" s="1" t="inlineStr">
        <is>
          <t>Giới tính</t>
        </is>
      </c>
      <c r="K1" s="1" t="inlineStr">
        <is>
          <t>Ngày sinh</t>
        </is>
      </c>
      <c r="L1" s="1" t="inlineStr">
        <is>
          <t>Hôn nhân</t>
        </is>
      </c>
      <c r="M1" s="1" t="inlineStr">
        <is>
          <t>Dân tộc</t>
        </is>
      </c>
      <c r="N1" s="1" t="inlineStr">
        <is>
          <t>Tôn giáo</t>
        </is>
      </c>
      <c r="O1" s="4" t="inlineStr">
        <is>
          <t>CCCD</t>
        </is>
      </c>
      <c r="P1" s="1" t="inlineStr">
        <is>
          <t>BHXH</t>
        </is>
      </c>
      <c r="Q1" s="1" t="inlineStr">
        <is>
          <t>Trình độ</t>
        </is>
      </c>
      <c r="R1" s="1" t="inlineStr">
        <is>
          <t>Email</t>
        </is>
      </c>
      <c r="S1" s="7" t="inlineStr">
        <is>
          <t>SĐT</t>
        </is>
      </c>
      <c r="T1" s="1" t="inlineStr">
        <is>
          <t>Số đường</t>
        </is>
      </c>
      <c r="U1" s="1" t="inlineStr">
        <is>
          <t>Quận/Huyện</t>
        </is>
      </c>
      <c r="V1" s="1" t="inlineStr">
        <is>
          <t>Tỉnh/TP</t>
        </is>
      </c>
      <c r="W1" s="1" t="inlineStr">
        <is>
          <t>Ngày thử việc</t>
        </is>
      </c>
      <c r="X1" s="1" t="inlineStr">
        <is>
          <t>Kết thúc thử việc</t>
        </is>
      </c>
      <c r="Y1" s="1" t="inlineStr">
        <is>
          <t>Trạng thái TV</t>
        </is>
      </c>
      <c r="Z1" s="1" t="inlineStr">
        <is>
          <t>Ngày ký HĐ</t>
        </is>
      </c>
      <c r="AA1" s="1" t="inlineStr">
        <is>
          <t>Loại HĐ</t>
        </is>
      </c>
      <c r="AB1" s="1" t="inlineStr">
        <is>
          <t>Hết hạn HĐ</t>
        </is>
      </c>
      <c r="AC1" s="1" t="inlineStr">
        <is>
          <t>Trạng thái CV</t>
        </is>
      </c>
      <c r="AD1" s="1" t="inlineStr">
        <is>
          <t>Ngày nghỉ việc</t>
        </is>
      </c>
      <c r="AE1" s="1" t="inlineStr">
        <is>
          <t>Lý do nghỉ việc</t>
        </is>
      </c>
    </row>
    <row r="2" ht="18.75" customHeight="1">
      <c r="A2">
        <f>COUNTIFS($E$2:E2,E2)&amp;E2</f>
        <v/>
      </c>
      <c r="B2" s="137">
        <f>ROW()-1</f>
        <v/>
      </c>
      <c r="C2" s="2" t="inlineStr">
        <is>
          <t>NV001</t>
        </is>
      </c>
      <c r="D2" s="2" t="inlineStr">
        <is>
          <t>Trần Văn A</t>
        </is>
      </c>
      <c r="E2" s="2" t="inlineStr">
        <is>
          <t>Kế toán</t>
        </is>
      </c>
      <c r="F2" s="3" t="n">
        <v>44927</v>
      </c>
      <c r="G2" s="2" t="inlineStr">
        <is>
          <t>Tuyển dụng trực tiếp</t>
        </is>
      </c>
      <c r="H2" s="2" t="inlineStr">
        <is>
          <t>Kế toán viên</t>
        </is>
      </c>
      <c r="I2" s="2" t="inlineStr">
        <is>
          <t>Nhân viên</t>
        </is>
      </c>
      <c r="J2" s="2" t="inlineStr">
        <is>
          <t>Nam</t>
        </is>
      </c>
      <c r="K2" s="3" t="n">
        <v>34820</v>
      </c>
      <c r="L2" s="2" t="inlineStr">
        <is>
          <t>Độc thân</t>
        </is>
      </c>
      <c r="M2" s="2" t="inlineStr">
        <is>
          <t>Kinh</t>
        </is>
      </c>
      <c r="N2" s="2" t="inlineStr">
        <is>
          <t>Không</t>
        </is>
      </c>
      <c r="O2" s="5" t="n">
        <v>123456789012</v>
      </c>
      <c r="P2" s="2" t="n">
        <v>123456789</v>
      </c>
      <c r="Q2" s="2" t="inlineStr">
        <is>
          <t>Đại học</t>
        </is>
      </c>
      <c r="R2" s="2" t="inlineStr">
        <is>
          <t>tranvana@example.com</t>
        </is>
      </c>
      <c r="S2" s="8" t="n">
        <v>912345678</v>
      </c>
      <c r="T2" s="2" t="inlineStr">
        <is>
          <t>12 Nguyễn Trãi</t>
        </is>
      </c>
      <c r="U2" s="2" t="inlineStr">
        <is>
          <t>Thanh Xuân</t>
        </is>
      </c>
      <c r="V2" s="2" t="inlineStr">
        <is>
          <t>Hà Nội</t>
        </is>
      </c>
      <c r="W2" s="3" t="n">
        <v>44927</v>
      </c>
      <c r="X2" s="3" t="n">
        <v>45017</v>
      </c>
      <c r="Y2" s="2" t="inlineStr">
        <is>
          <t>Đạt</t>
        </is>
      </c>
      <c r="Z2" s="3" t="n">
        <v>45017</v>
      </c>
      <c r="AA2" s="2" t="inlineStr">
        <is>
          <t>HĐLĐ 1 năm</t>
        </is>
      </c>
      <c r="AB2" s="3" t="n">
        <v>45383</v>
      </c>
      <c r="AC2" s="2" t="inlineStr">
        <is>
          <t>Đang đi làm</t>
        </is>
      </c>
      <c r="AD2" s="2" t="n"/>
      <c r="AE2" s="2" t="n"/>
      <c r="AF2">
        <f>IF(MONTH(K2)=MONTH(TODAY()),ROW(),"")</f>
        <v/>
      </c>
    </row>
    <row r="3" ht="18.75" customHeight="1">
      <c r="A3">
        <f>COUNTIFS($E$2:E3,E3)&amp;E3</f>
        <v/>
      </c>
      <c r="B3" s="137">
        <f>ROW()-1</f>
        <v/>
      </c>
      <c r="C3" s="2" t="inlineStr">
        <is>
          <t>NV002</t>
        </is>
      </c>
      <c r="D3" s="2" t="inlineStr">
        <is>
          <t>Nguyễn Thị B</t>
        </is>
      </c>
      <c r="E3" s="2" t="inlineStr">
        <is>
          <t>Nhân sự</t>
        </is>
      </c>
      <c r="F3" s="3" t="n">
        <v>44972</v>
      </c>
      <c r="G3" s="2" t="inlineStr">
        <is>
          <t>Nội bộ</t>
        </is>
      </c>
      <c r="H3" s="2" t="inlineStr">
        <is>
          <t>Chuyên viên NS</t>
        </is>
      </c>
      <c r="I3" s="2" t="inlineStr">
        <is>
          <t>Nhân viên</t>
        </is>
      </c>
      <c r="J3" s="2" t="inlineStr">
        <is>
          <t>Nữ</t>
        </is>
      </c>
      <c r="K3" s="3" t="n">
        <v>33739</v>
      </c>
      <c r="L3" s="2" t="inlineStr">
        <is>
          <t>Đã kết hôn</t>
        </is>
      </c>
      <c r="M3" s="2" t="inlineStr">
        <is>
          <t>Kinh</t>
        </is>
      </c>
      <c r="N3" s="2" t="inlineStr">
        <is>
          <t>Không</t>
        </is>
      </c>
      <c r="O3" s="5" t="n">
        <v>234567890123</v>
      </c>
      <c r="P3" s="2" t="n">
        <v>1234567890</v>
      </c>
      <c r="Q3" s="2" t="inlineStr">
        <is>
          <t>Thạc sĩ</t>
        </is>
      </c>
      <c r="R3" s="2" t="inlineStr">
        <is>
          <t>nguyenthb@example.com</t>
        </is>
      </c>
      <c r="S3" s="8" t="n">
        <v>987654321</v>
      </c>
      <c r="T3" s="2" t="inlineStr">
        <is>
          <t>34 Lê Lợi</t>
        </is>
      </c>
      <c r="U3" s="2" t="inlineStr">
        <is>
          <t>Ba Đình</t>
        </is>
      </c>
      <c r="V3" s="2" t="inlineStr">
        <is>
          <t>Hà Nội</t>
        </is>
      </c>
      <c r="W3" s="3" t="n">
        <v>44972</v>
      </c>
      <c r="X3" s="3" t="n">
        <v>45061</v>
      </c>
      <c r="Y3" s="2" t="inlineStr">
        <is>
          <t>Đạt</t>
        </is>
      </c>
      <c r="Z3" s="3" t="n">
        <v>45061</v>
      </c>
      <c r="AA3" s="2" t="inlineStr">
        <is>
          <t>HĐLĐ không thời hạn</t>
        </is>
      </c>
      <c r="AB3" s="2" t="n"/>
      <c r="AC3" s="2" t="inlineStr">
        <is>
          <t>Đang đi làm</t>
        </is>
      </c>
      <c r="AD3" s="2" t="n"/>
      <c r="AE3" s="2" t="n"/>
      <c r="AF3">
        <f>IF(MONTH(K3)=MONTH(TODAY()),ROW(),"")</f>
        <v/>
      </c>
    </row>
    <row r="4" ht="18.75" customHeight="1">
      <c r="A4">
        <f>COUNTIFS($E$2:E4,E4)&amp;E4</f>
        <v/>
      </c>
      <c r="B4" s="137">
        <f>ROW()-1</f>
        <v/>
      </c>
      <c r="C4" s="2" t="inlineStr">
        <is>
          <t>NV003</t>
        </is>
      </c>
      <c r="D4" s="2" t="inlineStr">
        <is>
          <t>Lê Văn C</t>
        </is>
      </c>
      <c r="E4" s="2" t="inlineStr">
        <is>
          <t>IT</t>
        </is>
      </c>
      <c r="F4" s="3" t="n">
        <v>44995</v>
      </c>
      <c r="G4" s="2" t="inlineStr">
        <is>
          <t>Online</t>
        </is>
      </c>
      <c r="H4" s="2" t="inlineStr">
        <is>
          <t>Dev Frontend</t>
        </is>
      </c>
      <c r="I4" s="2" t="inlineStr">
        <is>
          <t>Nhân viên</t>
        </is>
      </c>
      <c r="J4" s="2" t="inlineStr">
        <is>
          <t>Nam</t>
        </is>
      </c>
      <c r="K4" s="3" t="n">
        <v>35933</v>
      </c>
      <c r="L4" s="2" t="inlineStr">
        <is>
          <t>Độc thân</t>
        </is>
      </c>
      <c r="M4" s="2" t="inlineStr">
        <is>
          <t>Kinh</t>
        </is>
      </c>
      <c r="N4" s="2" t="inlineStr">
        <is>
          <t>Không</t>
        </is>
      </c>
      <c r="O4" s="5" t="n">
        <v>345678901234</v>
      </c>
      <c r="P4" s="2" t="n">
        <v>2345678901</v>
      </c>
      <c r="Q4" s="2" t="inlineStr">
        <is>
          <t>Đại học</t>
        </is>
      </c>
      <c r="R4" s="2" t="inlineStr">
        <is>
          <t>levc@example.com</t>
        </is>
      </c>
      <c r="S4" s="8" t="n">
        <v>934567890</v>
      </c>
      <c r="T4" s="2" t="inlineStr">
        <is>
          <t>56 Trần Hưng Đạo</t>
        </is>
      </c>
      <c r="U4" s="2" t="inlineStr">
        <is>
          <t>Hoàn Kiếm</t>
        </is>
      </c>
      <c r="V4" s="2" t="inlineStr">
        <is>
          <t>Hà Nội</t>
        </is>
      </c>
      <c r="W4" s="3" t="n">
        <v>44995</v>
      </c>
      <c r="X4" s="3" t="n">
        <v>45087</v>
      </c>
      <c r="Y4" s="2" t="inlineStr">
        <is>
          <t>Đạt</t>
        </is>
      </c>
      <c r="Z4" s="3" t="n">
        <v>45087</v>
      </c>
      <c r="AA4" s="2" t="inlineStr">
        <is>
          <t>HĐLĐ 1 năm</t>
        </is>
      </c>
      <c r="AB4" s="3" t="n">
        <v>45453</v>
      </c>
      <c r="AC4" s="2" t="inlineStr">
        <is>
          <t>Thử việc</t>
        </is>
      </c>
      <c r="AD4" s="2" t="n"/>
      <c r="AE4" s="2" t="n"/>
      <c r="AF4">
        <f>IF(MONTH(K4)=MONTH(TODAY()),ROW(),"")</f>
        <v/>
      </c>
    </row>
    <row r="5" ht="18.75" customHeight="1">
      <c r="A5">
        <f>COUNTIFS($E$2:E5,E5)&amp;E5</f>
        <v/>
      </c>
      <c r="B5" s="137">
        <f>ROW()-1</f>
        <v/>
      </c>
      <c r="C5" s="2" t="inlineStr">
        <is>
          <t>NV004</t>
        </is>
      </c>
      <c r="D5" s="2" t="inlineStr">
        <is>
          <t>Phạm Thị D</t>
        </is>
      </c>
      <c r="E5" s="2" t="inlineStr">
        <is>
          <t>Marketing</t>
        </is>
      </c>
      <c r="F5" s="3" t="n">
        <v>44686</v>
      </c>
      <c r="G5" s="2" t="inlineStr">
        <is>
          <t>HeadHunter</t>
        </is>
      </c>
      <c r="H5" s="2" t="inlineStr">
        <is>
          <t>Content Executive</t>
        </is>
      </c>
      <c r="I5" s="2" t="inlineStr">
        <is>
          <t>Nhân viên</t>
        </is>
      </c>
      <c r="J5" s="2" t="inlineStr">
        <is>
          <t>Nữ</t>
        </is>
      </c>
      <c r="K5" s="3" t="n">
        <v>35251</v>
      </c>
      <c r="L5" s="2" t="inlineStr">
        <is>
          <t>Độc thân</t>
        </is>
      </c>
      <c r="M5" s="2" t="inlineStr">
        <is>
          <t>Kinh</t>
        </is>
      </c>
      <c r="N5" s="2" t="inlineStr">
        <is>
          <t>Không</t>
        </is>
      </c>
      <c r="O5" s="5" t="n">
        <v>456789012345</v>
      </c>
      <c r="P5" s="2" t="n">
        <v>3456789012</v>
      </c>
      <c r="Q5" s="2" t="inlineStr">
        <is>
          <t>Cử nhân</t>
        </is>
      </c>
      <c r="R5" s="2" t="inlineStr">
        <is>
          <t>phamthid@example.com</t>
        </is>
      </c>
      <c r="S5" s="8" t="n">
        <v>967890123</v>
      </c>
      <c r="T5" s="2" t="inlineStr">
        <is>
          <t>78 Nguyễn Huệ</t>
        </is>
      </c>
      <c r="U5" s="2" t="inlineStr">
        <is>
          <t>Quận 1</t>
        </is>
      </c>
      <c r="V5" s="2" t="inlineStr">
        <is>
          <t>TP. HCM</t>
        </is>
      </c>
      <c r="W5" s="3" t="n">
        <v>44686</v>
      </c>
      <c r="X5" s="3" t="n">
        <v>44778</v>
      </c>
      <c r="Y5" s="2" t="inlineStr">
        <is>
          <t>Đạt</t>
        </is>
      </c>
      <c r="Z5" s="3" t="n">
        <v>44778</v>
      </c>
      <c r="AA5" s="2" t="inlineStr">
        <is>
          <t>HĐLĐ 1 năm</t>
        </is>
      </c>
      <c r="AB5" s="3" t="n">
        <v>45143</v>
      </c>
      <c r="AC5" s="2" t="inlineStr">
        <is>
          <t>Đã nghỉ</t>
        </is>
      </c>
      <c r="AD5" s="3" t="n">
        <v>45170</v>
      </c>
      <c r="AE5" s="2" t="inlineStr">
        <is>
          <t>Tìm cơ hội tốt hơn</t>
        </is>
      </c>
      <c r="AF5">
        <f>IF(MONTH(K5)=MONTH(TODAY()),ROW(),"")</f>
        <v/>
      </c>
    </row>
    <row r="6" ht="18.75" customHeight="1">
      <c r="A6">
        <f>COUNTIFS($E$2:E6,E6)&amp;E6</f>
        <v/>
      </c>
      <c r="B6" s="137">
        <f>ROW()-1</f>
        <v/>
      </c>
      <c r="C6" s="2" t="inlineStr">
        <is>
          <t>NV005</t>
        </is>
      </c>
      <c r="D6" s="2" t="inlineStr">
        <is>
          <t>Hoàng Văn E</t>
        </is>
      </c>
      <c r="E6" s="2" t="inlineStr">
        <is>
          <t>Bán hàng</t>
        </is>
      </c>
      <c r="F6" s="3" t="n">
        <v>44732</v>
      </c>
      <c r="G6" s="2" t="inlineStr">
        <is>
          <t>Giới thiệu nội bộ</t>
        </is>
      </c>
      <c r="H6" s="2" t="inlineStr">
        <is>
          <t>NV Kinh doanh</t>
        </is>
      </c>
      <c r="I6" s="2" t="inlineStr">
        <is>
          <t>Nhân viên</t>
        </is>
      </c>
      <c r="J6" s="2" t="inlineStr">
        <is>
          <t>Nam</t>
        </is>
      </c>
      <c r="K6" s="3" t="n">
        <v>33013</v>
      </c>
      <c r="L6" s="2" t="inlineStr">
        <is>
          <t>Đã kết hôn</t>
        </is>
      </c>
      <c r="M6" s="2" t="inlineStr">
        <is>
          <t>Kinh</t>
        </is>
      </c>
      <c r="N6" s="2" t="inlineStr">
        <is>
          <t>Không</t>
        </is>
      </c>
      <c r="O6" s="5" t="n">
        <v>567890123456</v>
      </c>
      <c r="P6" s="2" t="n">
        <v>4567890123</v>
      </c>
      <c r="Q6" s="2" t="inlineStr">
        <is>
          <t>Cao đẳng</t>
        </is>
      </c>
      <c r="R6" s="2" t="inlineStr">
        <is>
          <t>hoangvane@example.com</t>
        </is>
      </c>
      <c r="S6" s="8" t="n">
        <v>978901234</v>
      </c>
      <c r="T6" s="2" t="inlineStr">
        <is>
          <t>90 Cách Mạng</t>
        </is>
      </c>
      <c r="U6" s="2" t="inlineStr">
        <is>
          <t>Bình Thạnh</t>
        </is>
      </c>
      <c r="V6" s="2" t="inlineStr">
        <is>
          <t>TP. HCM</t>
        </is>
      </c>
      <c r="W6" s="3" t="n">
        <v>44732</v>
      </c>
      <c r="X6" s="3" t="n">
        <v>44824</v>
      </c>
      <c r="Y6" s="2" t="inlineStr">
        <is>
          <t>Đạt</t>
        </is>
      </c>
      <c r="Z6" s="3" t="n">
        <v>44824</v>
      </c>
      <c r="AA6" s="2" t="inlineStr">
        <is>
          <t>HĐLĐ không thời hạn</t>
        </is>
      </c>
      <c r="AB6" s="2" t="n"/>
      <c r="AC6" s="2" t="inlineStr">
        <is>
          <t>Đang đi làm</t>
        </is>
      </c>
      <c r="AD6" s="2" t="n"/>
      <c r="AE6" s="2" t="n"/>
      <c r="AF6">
        <f>IF(MONTH(K6)=MONTH(TODAY()),ROW(),"")</f>
        <v/>
      </c>
    </row>
    <row r="7" ht="18.75" customHeight="1">
      <c r="A7">
        <f>COUNTIFS($E$2:E7,E7)&amp;E7</f>
        <v/>
      </c>
      <c r="B7" s="137">
        <f>ROW()-1</f>
        <v/>
      </c>
      <c r="C7" s="2" t="inlineStr">
        <is>
          <t>NV006</t>
        </is>
      </c>
      <c r="D7" s="2" t="inlineStr">
        <is>
          <t>Trịnh Thị F</t>
        </is>
      </c>
      <c r="E7" s="2" t="inlineStr">
        <is>
          <t>Hành chính</t>
        </is>
      </c>
      <c r="F7" s="3" t="n">
        <v>44743</v>
      </c>
      <c r="G7" s="2" t="inlineStr">
        <is>
          <t>Tuyển dụng trực tiếp</t>
        </is>
      </c>
      <c r="H7" s="2" t="inlineStr">
        <is>
          <t>Lễ tân</t>
        </is>
      </c>
      <c r="I7" s="2" t="inlineStr">
        <is>
          <t>Nhân viên</t>
        </is>
      </c>
      <c r="J7" s="2" t="inlineStr">
        <is>
          <t>Nữ</t>
        </is>
      </c>
      <c r="K7" s="3" t="n">
        <v>35045</v>
      </c>
      <c r="L7" s="2" t="inlineStr">
        <is>
          <t>Độc thân</t>
        </is>
      </c>
      <c r="M7" s="2" t="inlineStr">
        <is>
          <t>Kinh</t>
        </is>
      </c>
      <c r="N7" s="2" t="inlineStr">
        <is>
          <t>Không</t>
        </is>
      </c>
      <c r="O7" s="5" t="n">
        <v>678901234567</v>
      </c>
      <c r="P7" s="2" t="n">
        <v>5678901234</v>
      </c>
      <c r="Q7" s="2" t="inlineStr">
        <is>
          <t>Trung cấp</t>
        </is>
      </c>
      <c r="R7" s="2" t="inlineStr">
        <is>
          <t>trinhthif@example.com</t>
        </is>
      </c>
      <c r="S7" s="8" t="n">
        <v>945678901</v>
      </c>
      <c r="T7" s="2" t="inlineStr">
        <is>
          <t>23 Điện Biên Phủ</t>
        </is>
      </c>
      <c r="U7" s="2" t="inlineStr">
        <is>
          <t>Quận 3</t>
        </is>
      </c>
      <c r="V7" s="2" t="inlineStr">
        <is>
          <t>TP. HCM</t>
        </is>
      </c>
      <c r="W7" s="3" t="n">
        <v>44743</v>
      </c>
      <c r="X7" s="3" t="n">
        <v>44835</v>
      </c>
      <c r="Y7" s="2" t="inlineStr">
        <is>
          <t>Đạt</t>
        </is>
      </c>
      <c r="Z7" s="3" t="n">
        <v>44835</v>
      </c>
      <c r="AA7" s="2" t="inlineStr">
        <is>
          <t>HĐLĐ 1 năm</t>
        </is>
      </c>
      <c r="AB7" s="3" t="n">
        <v>45200</v>
      </c>
      <c r="AC7" s="2" t="inlineStr">
        <is>
          <t>Đã nghỉ</t>
        </is>
      </c>
      <c r="AD7" s="3" t="n">
        <v>45245</v>
      </c>
      <c r="AE7" s="2" t="inlineStr">
        <is>
          <t>Không phù hợp công việc</t>
        </is>
      </c>
      <c r="AF7">
        <f>IF(MONTH(K7)=MONTH(TODAY()),ROW(),"")</f>
        <v/>
      </c>
    </row>
    <row r="8" ht="18.75" customHeight="1">
      <c r="A8">
        <f>COUNTIFS($E$2:E8,E8)&amp;E8</f>
        <v/>
      </c>
      <c r="B8" s="137">
        <f>ROW()-1</f>
        <v/>
      </c>
      <c r="C8" s="2" t="inlineStr">
        <is>
          <t>NV007</t>
        </is>
      </c>
      <c r="D8" s="2" t="inlineStr">
        <is>
          <t>Vũ Văn G</t>
        </is>
      </c>
      <c r="E8" s="2" t="inlineStr">
        <is>
          <t>IT</t>
        </is>
      </c>
      <c r="F8" s="3" t="n">
        <v>45179</v>
      </c>
      <c r="G8" s="2" t="inlineStr">
        <is>
          <t>Online</t>
        </is>
      </c>
      <c r="H8" s="2" t="inlineStr">
        <is>
          <t>Dev Backend</t>
        </is>
      </c>
      <c r="I8" s="2" t="inlineStr">
        <is>
          <t>Trưởng nhóm</t>
        </is>
      </c>
      <c r="J8" s="2" t="inlineStr">
        <is>
          <t>Nam</t>
        </is>
      </c>
      <c r="K8" s="3" t="n">
        <v>32592</v>
      </c>
      <c r="L8" s="2" t="inlineStr">
        <is>
          <t>Đã kết hôn</t>
        </is>
      </c>
      <c r="M8" s="2" t="inlineStr">
        <is>
          <t>Kinh</t>
        </is>
      </c>
      <c r="N8" s="2" t="inlineStr">
        <is>
          <t>Không</t>
        </is>
      </c>
      <c r="O8" s="5" t="n">
        <v>789012345678</v>
      </c>
      <c r="P8" s="2" t="n">
        <v>6789012345</v>
      </c>
      <c r="Q8" s="2" t="inlineStr">
        <is>
          <t>Đại học</t>
        </is>
      </c>
      <c r="R8" s="2" t="inlineStr">
        <is>
          <t>vuvang@example.com</t>
        </is>
      </c>
      <c r="S8" s="8" t="n">
        <v>901234567</v>
      </c>
      <c r="T8" s="2" t="inlineStr">
        <is>
          <t>123 Hai Bà Trưng</t>
        </is>
      </c>
      <c r="U8" s="2" t="inlineStr">
        <is>
          <t>Quận 1</t>
        </is>
      </c>
      <c r="V8" s="2" t="inlineStr">
        <is>
          <t>TP. HCM</t>
        </is>
      </c>
      <c r="W8" s="3" t="n">
        <v>45179</v>
      </c>
      <c r="X8" s="3" t="n">
        <v>45270</v>
      </c>
      <c r="Y8" s="2" t="inlineStr">
        <is>
          <t>Đạt</t>
        </is>
      </c>
      <c r="Z8" s="3" t="n">
        <v>45270</v>
      </c>
      <c r="AA8" s="2" t="inlineStr">
        <is>
          <t>HĐLĐ 2 năm</t>
        </is>
      </c>
      <c r="AB8" s="3" t="n">
        <v>46001</v>
      </c>
      <c r="AC8" s="2" t="inlineStr">
        <is>
          <t>Đang đi làm</t>
        </is>
      </c>
      <c r="AD8" s="2" t="n"/>
      <c r="AE8" s="2" t="n"/>
      <c r="AF8">
        <f>IF(MONTH(K8)=MONTH(TODAY()),ROW(),"")</f>
        <v/>
      </c>
    </row>
    <row r="9" ht="18.75" customHeight="1">
      <c r="A9">
        <f>COUNTIFS($E$2:E9,E9)&amp;E9</f>
        <v/>
      </c>
      <c r="B9" s="137">
        <f>ROW()-1</f>
        <v/>
      </c>
      <c r="C9" s="2" t="inlineStr">
        <is>
          <t>NV008</t>
        </is>
      </c>
      <c r="D9" s="2" t="inlineStr">
        <is>
          <t>Đặng Thị H</t>
        </is>
      </c>
      <c r="E9" s="2" t="inlineStr">
        <is>
          <t>Kế toán</t>
        </is>
      </c>
      <c r="F9" s="3" t="n">
        <v>45292</v>
      </c>
      <c r="G9" s="2" t="inlineStr">
        <is>
          <t>Nội bộ</t>
        </is>
      </c>
      <c r="H9" s="2" t="inlineStr">
        <is>
          <t>Kế toán tổng hợp</t>
        </is>
      </c>
      <c r="I9" s="2" t="inlineStr">
        <is>
          <t>Nhân viên</t>
        </is>
      </c>
      <c r="J9" s="2" t="inlineStr">
        <is>
          <t>Nữ</t>
        </is>
      </c>
      <c r="K9" s="3" t="n">
        <v>34092</v>
      </c>
      <c r="L9" s="2" t="inlineStr">
        <is>
          <t>Đã kết hôn</t>
        </is>
      </c>
      <c r="M9" s="2" t="inlineStr">
        <is>
          <t>Kinh</t>
        </is>
      </c>
      <c r="N9" s="2" t="inlineStr">
        <is>
          <t>Không</t>
        </is>
      </c>
      <c r="O9" s="5" t="n">
        <v>890123456789</v>
      </c>
      <c r="P9" s="2" t="n">
        <v>7890123456</v>
      </c>
      <c r="Q9" s="2" t="inlineStr">
        <is>
          <t>Đại học</t>
        </is>
      </c>
      <c r="R9" s="2" t="inlineStr">
        <is>
          <t>dangthih@example.com</t>
        </is>
      </c>
      <c r="S9" s="8" t="n">
        <v>982345678</v>
      </c>
      <c r="T9" s="2" t="inlineStr">
        <is>
          <t>22 Lê Văn Sỹ</t>
        </is>
      </c>
      <c r="U9" s="2" t="inlineStr">
        <is>
          <t>Quận Phú Nhuận</t>
        </is>
      </c>
      <c r="V9" s="2" t="inlineStr">
        <is>
          <t>TP. HCM</t>
        </is>
      </c>
      <c r="W9" s="3" t="n">
        <v>45292</v>
      </c>
      <c r="X9" s="3" t="n">
        <v>45383</v>
      </c>
      <c r="Y9" s="2" t="inlineStr">
        <is>
          <t>Đạt</t>
        </is>
      </c>
      <c r="Z9" s="3" t="n">
        <v>45383</v>
      </c>
      <c r="AA9" s="2" t="inlineStr">
        <is>
          <t>HĐLĐ 1 năm</t>
        </is>
      </c>
      <c r="AB9" s="3" t="n">
        <v>45748</v>
      </c>
      <c r="AC9" s="2" t="inlineStr">
        <is>
          <t>Đang đi làm</t>
        </is>
      </c>
      <c r="AD9" s="2" t="n"/>
      <c r="AE9" s="2" t="n"/>
      <c r="AF9">
        <f>IF(MONTH(K9)=MONTH(TODAY()),ROW(),"")</f>
        <v/>
      </c>
    </row>
    <row r="10" ht="18.75" customHeight="1">
      <c r="A10">
        <f>COUNTIFS($E$2:E10,E10)&amp;E10</f>
        <v/>
      </c>
      <c r="B10" s="137">
        <f>ROW()-1</f>
        <v/>
      </c>
      <c r="C10" s="2" t="inlineStr">
        <is>
          <t>NV009</t>
        </is>
      </c>
      <c r="D10" s="2" t="inlineStr">
        <is>
          <t>Nguyễn Văn I</t>
        </is>
      </c>
      <c r="E10" s="2" t="inlineStr">
        <is>
          <t>Nhân sự</t>
        </is>
      </c>
      <c r="F10" s="3" t="n">
        <v>45219</v>
      </c>
      <c r="G10" s="2" t="inlineStr">
        <is>
          <t>Tuyển dụng trực tiếp</t>
        </is>
      </c>
      <c r="H10" s="2" t="inlineStr">
        <is>
          <t>HRBP</t>
        </is>
      </c>
      <c r="I10" s="2" t="inlineStr">
        <is>
          <t>Trưởng nhóm</t>
        </is>
      </c>
      <c r="J10" s="2" t="inlineStr">
        <is>
          <t>Nam</t>
        </is>
      </c>
      <c r="K10" s="3" t="n">
        <v>33436</v>
      </c>
      <c r="L10" s="2" t="inlineStr">
        <is>
          <t>Đã kết hôn</t>
        </is>
      </c>
      <c r="M10" s="2" t="inlineStr">
        <is>
          <t>Kinh</t>
        </is>
      </c>
      <c r="N10" s="2" t="inlineStr">
        <is>
          <t>Không</t>
        </is>
      </c>
      <c r="O10" s="5" t="n">
        <v>901234567890</v>
      </c>
      <c r="P10" s="2" t="n">
        <v>8901234567</v>
      </c>
      <c r="Q10" s="2" t="inlineStr">
        <is>
          <t>Thạc sĩ</t>
        </is>
      </c>
      <c r="R10" s="2" t="inlineStr">
        <is>
          <t>nguyenvani@example.com</t>
        </is>
      </c>
      <c r="S10" s="8" t="n">
        <v>910987654</v>
      </c>
      <c r="T10" s="2" t="inlineStr">
        <is>
          <t>45 Lý Thường Kiệt</t>
        </is>
      </c>
      <c r="U10" s="2" t="inlineStr">
        <is>
          <t>Hoàng Mai</t>
        </is>
      </c>
      <c r="V10" s="2" t="inlineStr">
        <is>
          <t>Hà Nội</t>
        </is>
      </c>
      <c r="W10" s="3" t="n">
        <v>45219</v>
      </c>
      <c r="X10" s="3" t="n">
        <v>45311</v>
      </c>
      <c r="Y10" s="2" t="inlineStr">
        <is>
          <t>Đạt</t>
        </is>
      </c>
      <c r="Z10" s="3" t="n">
        <v>45311</v>
      </c>
      <c r="AA10" s="2" t="inlineStr">
        <is>
          <t>HĐLĐ không thời hạn</t>
        </is>
      </c>
      <c r="AB10" s="2" t="n"/>
      <c r="AC10" s="2" t="inlineStr">
        <is>
          <t>Đang đi làm</t>
        </is>
      </c>
      <c r="AD10" s="2" t="n"/>
      <c r="AE10" s="2" t="n"/>
      <c r="AF10">
        <f>IF(MONTH(K10)=MONTH(TODAY()),ROW(),"")</f>
        <v/>
      </c>
    </row>
    <row r="11" ht="18.75" customHeight="1">
      <c r="A11">
        <f>COUNTIFS($E$2:E11,E11)&amp;E11</f>
        <v/>
      </c>
      <c r="B11" s="137">
        <f>ROW()-1</f>
        <v/>
      </c>
      <c r="C11" s="2" t="inlineStr">
        <is>
          <t>NV010</t>
        </is>
      </c>
      <c r="D11" s="2" t="inlineStr">
        <is>
          <t>Lý Thị J</t>
        </is>
      </c>
      <c r="E11" s="2" t="inlineStr">
        <is>
          <t>Bán hàng</t>
        </is>
      </c>
      <c r="F11" s="3" t="n">
        <v>45417</v>
      </c>
      <c r="G11" s="2" t="inlineStr">
        <is>
          <t>Online</t>
        </is>
      </c>
      <c r="H11" s="2" t="inlineStr">
        <is>
          <t>NV Kinh doanh</t>
        </is>
      </c>
      <c r="I11" s="2" t="inlineStr">
        <is>
          <t>Nhân viên</t>
        </is>
      </c>
      <c r="J11" s="2" t="inlineStr">
        <is>
          <t>Nữ</t>
        </is>
      </c>
      <c r="K11" s="3" t="n">
        <v>36015</v>
      </c>
      <c r="L11" s="2" t="inlineStr">
        <is>
          <t>Độc thân</t>
        </is>
      </c>
      <c r="M11" s="2" t="inlineStr">
        <is>
          <t>Hoa</t>
        </is>
      </c>
      <c r="N11" s="2" t="inlineStr">
        <is>
          <t>Không</t>
        </is>
      </c>
      <c r="O11" s="5" t="n">
        <v>12345678901</v>
      </c>
      <c r="P11" s="2" t="n">
        <v>9012345678</v>
      </c>
      <c r="Q11" s="2" t="inlineStr">
        <is>
          <t>Cử nhân</t>
        </is>
      </c>
      <c r="R11" s="2" t="inlineStr">
        <is>
          <t>lythij@example.com</t>
        </is>
      </c>
      <c r="S11" s="8" t="n">
        <v>932109876</v>
      </c>
      <c r="T11" s="2" t="inlineStr">
        <is>
          <t>67 Tôn Đức Thắng</t>
        </is>
      </c>
      <c r="U11" s="2" t="inlineStr">
        <is>
          <t>Quận 4</t>
        </is>
      </c>
      <c r="V11" s="2" t="inlineStr">
        <is>
          <t>TP. HCM</t>
        </is>
      </c>
      <c r="W11" s="3" t="n">
        <v>45417</v>
      </c>
      <c r="X11" s="3" t="n">
        <v>45509</v>
      </c>
      <c r="Y11" s="2" t="inlineStr">
        <is>
          <t>Đang thử việc</t>
        </is>
      </c>
      <c r="Z11" s="2" t="n"/>
      <c r="AA11" s="2" t="n"/>
      <c r="AB11" s="2" t="n"/>
      <c r="AC11" s="2" t="inlineStr">
        <is>
          <t>Đang đi làm</t>
        </is>
      </c>
      <c r="AD11" s="2" t="n"/>
      <c r="AE11" s="2" t="n"/>
      <c r="AF11">
        <f>IF(MONTH(K11)=MONTH(TODAY()),ROW(),"")</f>
        <v/>
      </c>
    </row>
    <row r="12" ht="18.75" customHeight="1">
      <c r="A12">
        <f>COUNTIFS($E$2:E12,E12)&amp;E12</f>
        <v/>
      </c>
      <c r="B12" s="137">
        <f>ROW()-1</f>
        <v/>
      </c>
      <c r="C12" s="2" t="inlineStr">
        <is>
          <t>NV011</t>
        </is>
      </c>
      <c r="D12" s="2" t="inlineStr">
        <is>
          <t>Trần Quốc K</t>
        </is>
      </c>
      <c r="E12" s="2" t="inlineStr">
        <is>
          <t>IT</t>
        </is>
      </c>
      <c r="F12" s="3" t="n">
        <v>44663</v>
      </c>
      <c r="G12" s="2" t="inlineStr">
        <is>
          <t>HeadHunter</t>
        </is>
      </c>
      <c r="H12" s="2" t="inlineStr">
        <is>
          <t>Dev Fullstack</t>
        </is>
      </c>
      <c r="I12" s="2" t="inlineStr">
        <is>
          <t>Quản lý</t>
        </is>
      </c>
      <c r="J12" s="2" t="inlineStr">
        <is>
          <t>Nam</t>
        </is>
      </c>
      <c r="K12" s="3" t="n">
        <v>32293</v>
      </c>
      <c r="L12" s="2" t="inlineStr">
        <is>
          <t>Đã kết hôn</t>
        </is>
      </c>
      <c r="M12" s="2" t="inlineStr">
        <is>
          <t>Kinh</t>
        </is>
      </c>
      <c r="N12" s="2" t="inlineStr">
        <is>
          <t>Không</t>
        </is>
      </c>
      <c r="O12" s="5" t="n">
        <v>112233445566</v>
      </c>
      <c r="P12" s="2" t="n">
        <v>1010101010</v>
      </c>
      <c r="Q12" s="2" t="inlineStr">
        <is>
          <t>Đại học</t>
        </is>
      </c>
      <c r="R12" s="2" t="inlineStr">
        <is>
          <t>tranquock@example.com</t>
        </is>
      </c>
      <c r="S12" s="8" t="n">
        <v>902121212</v>
      </c>
      <c r="T12" s="2" t="inlineStr">
        <is>
          <t>88 Láng Hạ</t>
        </is>
      </c>
      <c r="U12" s="2" t="inlineStr">
        <is>
          <t>Đống Đa</t>
        </is>
      </c>
      <c r="V12" s="2" t="inlineStr">
        <is>
          <t>Hà Nội</t>
        </is>
      </c>
      <c r="W12" s="3" t="n">
        <v>44663</v>
      </c>
      <c r="X12" s="3" t="n">
        <v>44754</v>
      </c>
      <c r="Y12" s="2" t="inlineStr">
        <is>
          <t>Đạt</t>
        </is>
      </c>
      <c r="Z12" s="3" t="n">
        <v>44754</v>
      </c>
      <c r="AA12" s="2" t="inlineStr">
        <is>
          <t>HĐLĐ không thời hạn</t>
        </is>
      </c>
      <c r="AB12" s="2" t="n"/>
      <c r="AC12" s="2" t="inlineStr">
        <is>
          <t>Đang đi làm</t>
        </is>
      </c>
      <c r="AD12" s="2" t="n"/>
      <c r="AE12" s="2" t="n"/>
      <c r="AF12">
        <f>IF(MONTH(K12)=MONTH(TODAY()),ROW(),"")</f>
        <v/>
      </c>
    </row>
    <row r="13" ht="18.75" customHeight="1">
      <c r="A13">
        <f>COUNTIFS($E$2:E13,E13)&amp;E13</f>
        <v/>
      </c>
      <c r="B13" s="137">
        <f>ROW()-1</f>
        <v/>
      </c>
      <c r="C13" s="2" t="inlineStr">
        <is>
          <t>NV012</t>
        </is>
      </c>
      <c r="D13" s="2" t="inlineStr">
        <is>
          <t>Võ Thị L</t>
        </is>
      </c>
      <c r="E13" s="2" t="inlineStr">
        <is>
          <t>Marketing</t>
        </is>
      </c>
      <c r="F13" s="3" t="n">
        <v>44788</v>
      </c>
      <c r="G13" s="2" t="inlineStr">
        <is>
          <t>Tuyển dụng trực tiếp</t>
        </is>
      </c>
      <c r="H13" s="2" t="inlineStr">
        <is>
          <t>Designer</t>
        </is>
      </c>
      <c r="I13" s="2" t="inlineStr">
        <is>
          <t>Nhân viên</t>
        </is>
      </c>
      <c r="J13" s="2" t="inlineStr">
        <is>
          <t>Nữ</t>
        </is>
      </c>
      <c r="K13" s="3" t="n">
        <v>34507</v>
      </c>
      <c r="L13" s="2" t="inlineStr">
        <is>
          <t>Độc thân</t>
        </is>
      </c>
      <c r="M13" s="2" t="inlineStr">
        <is>
          <t>Kinh</t>
        </is>
      </c>
      <c r="N13" s="2" t="inlineStr">
        <is>
          <t>Không</t>
        </is>
      </c>
      <c r="O13" s="5" t="n">
        <v>223344556677</v>
      </c>
      <c r="P13" s="2" t="n">
        <v>1212121212</v>
      </c>
      <c r="Q13" s="2" t="inlineStr">
        <is>
          <t>Cao đẳng</t>
        </is>
      </c>
      <c r="R13" s="2" t="inlineStr">
        <is>
          <t>vothil@example.com</t>
        </is>
      </c>
      <c r="S13" s="8" t="n">
        <v>968989898</v>
      </c>
      <c r="T13" s="2" t="inlineStr">
        <is>
          <t>31 Pasteur</t>
        </is>
      </c>
      <c r="U13" s="2" t="inlineStr">
        <is>
          <t>Quận 3</t>
        </is>
      </c>
      <c r="V13" s="2" t="inlineStr">
        <is>
          <t>TP. HCM</t>
        </is>
      </c>
      <c r="W13" s="3" t="n">
        <v>44788</v>
      </c>
      <c r="X13" s="3" t="n">
        <v>44880</v>
      </c>
      <c r="Y13" s="2" t="inlineStr">
        <is>
          <t>Đạt</t>
        </is>
      </c>
      <c r="Z13" s="3" t="n">
        <v>44880</v>
      </c>
      <c r="AA13" s="2" t="inlineStr">
        <is>
          <t>HĐLĐ 1 năm</t>
        </is>
      </c>
      <c r="AB13" s="3" t="n">
        <v>45245</v>
      </c>
      <c r="AC13" s="2" t="inlineStr">
        <is>
          <t>Đã nghỉ</t>
        </is>
      </c>
      <c r="AD13" s="3" t="n">
        <v>45260</v>
      </c>
      <c r="AE13" s="2" t="inlineStr">
        <is>
          <t>Gia đình chuyển nơi ở</t>
        </is>
      </c>
      <c r="AF13">
        <f>IF(MONTH(K13)=MONTH(TODAY()),ROW(),"")</f>
        <v/>
      </c>
    </row>
    <row r="14" ht="18.75" customHeight="1">
      <c r="A14">
        <f>COUNTIFS($E$2:E14,E14)&amp;E14</f>
        <v/>
      </c>
      <c r="B14" s="137">
        <f>ROW()-1</f>
        <v/>
      </c>
      <c r="C14" s="2" t="inlineStr">
        <is>
          <t>NV013</t>
        </is>
      </c>
      <c r="D14" s="2" t="inlineStr">
        <is>
          <t>Lưu Văn M</t>
        </is>
      </c>
      <c r="E14" s="2" t="inlineStr">
        <is>
          <t>Bán hàng</t>
        </is>
      </c>
      <c r="F14" s="3" t="n">
        <v>45285</v>
      </c>
      <c r="G14" s="2" t="inlineStr">
        <is>
          <t>Online</t>
        </is>
      </c>
      <c r="H14" s="2" t="inlineStr">
        <is>
          <t>NV Kinh doanh</t>
        </is>
      </c>
      <c r="I14" s="2" t="inlineStr">
        <is>
          <t>Nhân viên</t>
        </is>
      </c>
      <c r="J14" s="2" t="inlineStr">
        <is>
          <t>Nam</t>
        </is>
      </c>
      <c r="K14" s="3" t="n">
        <v>35479</v>
      </c>
      <c r="L14" s="2" t="inlineStr">
        <is>
          <t>Độc thân</t>
        </is>
      </c>
      <c r="M14" s="2" t="inlineStr">
        <is>
          <t>Kinh</t>
        </is>
      </c>
      <c r="N14" s="2" t="inlineStr">
        <is>
          <t>Không</t>
        </is>
      </c>
      <c r="O14" s="5" t="n">
        <v>334455667788</v>
      </c>
      <c r="P14" s="2" t="n">
        <v>1313131313</v>
      </c>
      <c r="Q14" s="2" t="inlineStr">
        <is>
          <t>Đại học</t>
        </is>
      </c>
      <c r="R14" s="2" t="inlineStr">
        <is>
          <t>luuvan.m@example.com</t>
        </is>
      </c>
      <c r="S14" s="8" t="n">
        <v>911223344</v>
      </c>
      <c r="T14" s="2" t="inlineStr">
        <is>
          <t>15 Lê Lai</t>
        </is>
      </c>
      <c r="U14" s="2" t="inlineStr">
        <is>
          <t>Quận 10</t>
        </is>
      </c>
      <c r="V14" s="2" t="inlineStr">
        <is>
          <t>TP. HCM</t>
        </is>
      </c>
      <c r="W14" s="3" t="n">
        <v>45285</v>
      </c>
      <c r="X14" s="3" t="n">
        <v>45376</v>
      </c>
      <c r="Y14" s="2" t="inlineStr">
        <is>
          <t>Đang thử việc</t>
        </is>
      </c>
      <c r="Z14" s="2" t="n"/>
      <c r="AA14" s="2" t="n"/>
      <c r="AB14" s="2" t="n"/>
      <c r="AC14" s="2" t="inlineStr">
        <is>
          <t>Đang đi làm</t>
        </is>
      </c>
      <c r="AD14" s="2" t="n"/>
      <c r="AE14" s="2" t="n"/>
      <c r="AF14">
        <f>IF(MONTH(K14)=MONTH(TODAY()),ROW(),"")</f>
        <v/>
      </c>
    </row>
    <row r="15" ht="18.75" customHeight="1">
      <c r="A15">
        <f>COUNTIFS($E$2:E15,E15)&amp;E15</f>
        <v/>
      </c>
      <c r="B15" s="137">
        <f>ROW()-1</f>
        <v/>
      </c>
      <c r="C15" s="2" t="inlineStr">
        <is>
          <t>NV014</t>
        </is>
      </c>
      <c r="D15" s="2" t="inlineStr">
        <is>
          <t>Bùi Thị N</t>
        </is>
      </c>
      <c r="E15" s="2" t="inlineStr">
        <is>
          <t>Nhân sự</t>
        </is>
      </c>
      <c r="F15" s="3" t="n">
        <v>44520</v>
      </c>
      <c r="G15" s="2" t="inlineStr">
        <is>
          <t>Nội bộ</t>
        </is>
      </c>
      <c r="H15" s="2" t="inlineStr">
        <is>
          <t>Tuyển dụng viên</t>
        </is>
      </c>
      <c r="I15" s="2" t="inlineStr">
        <is>
          <t>Nhân viên</t>
        </is>
      </c>
      <c r="J15" s="2" t="inlineStr">
        <is>
          <t>Nữ</t>
        </is>
      </c>
      <c r="K15" s="3" t="n">
        <v>33734</v>
      </c>
      <c r="L15" s="2" t="inlineStr">
        <is>
          <t>Đã kết hôn</t>
        </is>
      </c>
      <c r="M15" s="2" t="inlineStr">
        <is>
          <t>Tày</t>
        </is>
      </c>
      <c r="N15" s="2" t="inlineStr">
        <is>
          <t>Không</t>
        </is>
      </c>
      <c r="O15" s="5" t="n">
        <v>445566778899</v>
      </c>
      <c r="P15" s="2" t="n">
        <v>1414141414</v>
      </c>
      <c r="Q15" s="2" t="inlineStr">
        <is>
          <t>Đại học</t>
        </is>
      </c>
      <c r="AF15">
        <f>IF(MONTH(K15)=MONTH(TODAY()),ROW(),"")</f>
        <v/>
      </c>
    </row>
    <row r="16" ht="18.75" customHeight="1">
      <c r="A16">
        <f>COUNTIFS($E$2:E16,E16)&amp;E16</f>
        <v/>
      </c>
      <c r="AF16">
        <f>IF(MONTH(K16)=MONTH(TODAY()),ROW(),"")</f>
        <v/>
      </c>
    </row>
    <row r="17" ht="18.75" customHeight="1">
      <c r="A17">
        <f>COUNTIFS($E$2:E17,E17)&amp;E17</f>
        <v/>
      </c>
      <c r="AF17">
        <f>IF(MONTH(K17)=MONTH(TODAY()),ROW(),"")</f>
        <v/>
      </c>
    </row>
    <row r="18" ht="18.75" customHeight="1">
      <c r="A18">
        <f>COUNTIFS($E$2:E18,E18)&amp;E18</f>
        <v/>
      </c>
      <c r="F18" s="114" t="inlineStr">
        <is>
          <t>Sheet bạn có thể ẩn cột, nhưng không được xóa cột hoặc chèn thêm cột</t>
        </is>
      </c>
      <c r="AF18">
        <f>IF(MONTH(K18)=MONTH(TODAY()),ROW(),"")</f>
        <v/>
      </c>
    </row>
    <row r="19" ht="18.75" customHeight="1">
      <c r="A19">
        <f>COUNTIFS($E$2:E19,E19)&amp;E19</f>
        <v/>
      </c>
      <c r="AF19">
        <f>IF(MONTH(K19)=MONTH(TODAY()),ROW(),"")</f>
        <v/>
      </c>
    </row>
    <row r="20" ht="18.75" customHeight="1">
      <c r="A20">
        <f>COUNTIFS($E$2:E20,E20)&amp;E20</f>
        <v/>
      </c>
      <c r="AF20">
        <f>IF(MONTH(K20)=MONTH(TODAY()),ROW(),"")</f>
        <v/>
      </c>
    </row>
    <row r="21" ht="18.75" customHeight="1">
      <c r="A21">
        <f>COUNTIFS($E$2:E21,E21)&amp;E21</f>
        <v/>
      </c>
      <c r="AF21">
        <f>IF(MONTH(K21)=MONTH(TODAY()),ROW(),"")</f>
        <v/>
      </c>
    </row>
    <row r="22" ht="18.75" customHeight="1">
      <c r="A22">
        <f>COUNTIFS($E$2:E22,E22)&amp;E22</f>
        <v/>
      </c>
      <c r="AF22">
        <f>IF(MONTH(K22)=MONTH(TODAY()),ROW(),"")</f>
        <v/>
      </c>
      <c r="AX22" t="inlineStr">
        <is>
          <t>.</t>
        </is>
      </c>
    </row>
    <row r="23" ht="18.75" customHeight="1">
      <c r="A23">
        <f>COUNTIFS($E$2:E23,E23)&amp;E23</f>
        <v/>
      </c>
      <c r="AF23">
        <f>IF(MONTH(K23)=MONTH(TODAY()),ROW(),"")</f>
        <v/>
      </c>
    </row>
    <row r="24" ht="18.75" customHeight="1">
      <c r="A24">
        <f>COUNTIFS($E$2:E24,E24)&amp;E24</f>
        <v/>
      </c>
      <c r="AF24">
        <f>IF(MONTH(K24)=MONTH(TODAY()),ROW(),"")</f>
        <v/>
      </c>
    </row>
    <row r="25" ht="18.75" customHeight="1">
      <c r="A25">
        <f>COUNTIFS($E$2:E25,E25)&amp;E25</f>
        <v/>
      </c>
      <c r="AF25">
        <f>IF(MONTH(K25)=MONTH(TODAY()),ROW(),"")</f>
        <v/>
      </c>
    </row>
    <row r="26" ht="18.75" customHeight="1">
      <c r="A26">
        <f>COUNTIFS($E$2:E26,E26)&amp;E26</f>
        <v/>
      </c>
      <c r="AF26">
        <f>IF(MONTH(K26)=MONTH(TODAY()),ROW(),"")</f>
        <v/>
      </c>
    </row>
    <row r="27" ht="18.75" customHeight="1">
      <c r="A27">
        <f>COUNTIFS($E$2:E27,E27)&amp;E27</f>
        <v/>
      </c>
      <c r="AF27">
        <f>IF(MONTH(K27)=MONTH(TODAY()),ROW(),"")</f>
        <v/>
      </c>
    </row>
    <row r="28" ht="18.75" customHeight="1">
      <c r="A28">
        <f>COUNTIFS($E$2:E28,E28)&amp;E28</f>
        <v/>
      </c>
      <c r="AF28">
        <f>IF(MONTH(K28)=MONTH(TODAY()),ROW(),"")</f>
        <v/>
      </c>
    </row>
    <row r="29" ht="18.75" customHeight="1">
      <c r="A29">
        <f>COUNTIFS($E$2:E29,E29)&amp;E29</f>
        <v/>
      </c>
      <c r="AF29">
        <f>IF(MONTH(K29)=MONTH(TODAY()),ROW(),"")</f>
        <v/>
      </c>
    </row>
    <row r="30" ht="18.75" customHeight="1">
      <c r="A30">
        <f>COUNTIFS($E$2:E30,E30)&amp;E30</f>
        <v/>
      </c>
      <c r="AF30">
        <f>IF(MONTH(K30)=MONTH(TODAY()),ROW(),"")</f>
        <v/>
      </c>
    </row>
    <row r="31" ht="18.75" customHeight="1">
      <c r="A31">
        <f>COUNTIFS($E$2:E31,E31)&amp;E31</f>
        <v/>
      </c>
      <c r="AF31">
        <f>IF(MONTH(K31)=MONTH(TODAY()),ROW(),"")</f>
        <v/>
      </c>
    </row>
    <row r="32" ht="18.75" customHeight="1">
      <c r="A32">
        <f>COUNTIFS($E$2:E32,E32)&amp;E32</f>
        <v/>
      </c>
      <c r="AF32">
        <f>IF(MONTH(K32)=MONTH(TODAY()),ROW(),"")</f>
        <v/>
      </c>
    </row>
    <row r="33" ht="18.75" customHeight="1">
      <c r="A33">
        <f>COUNTIFS($E$2:E33,E33)&amp;E33</f>
        <v/>
      </c>
      <c r="AF33">
        <f>IF(MONTH(K33)=MONTH(TODAY()),ROW(),"")</f>
        <v/>
      </c>
    </row>
    <row r="34" ht="18.75" customHeight="1">
      <c r="A34">
        <f>COUNTIFS($E$2:E34,E34)&amp;E34</f>
        <v/>
      </c>
      <c r="AF34">
        <f>IF(MONTH(K34)=MONTH(TODAY()),ROW(),"")</f>
        <v/>
      </c>
    </row>
    <row r="35" ht="18.75" customHeight="1">
      <c r="A35">
        <f>COUNTIFS($E$2:E35,E35)&amp;E35</f>
        <v/>
      </c>
      <c r="AF35">
        <f>IF(MONTH(K35)=MONTH(TODAY()),ROW(),"")</f>
        <v/>
      </c>
    </row>
    <row r="36" ht="18.75" customHeight="1">
      <c r="A36">
        <f>COUNTIFS($E$2:E36,E36)&amp;E36</f>
        <v/>
      </c>
      <c r="AF36">
        <f>IF(MONTH(K36)=MONTH(TODAY()),ROW(),"")</f>
        <v/>
      </c>
    </row>
    <row r="37" ht="18.75" customHeight="1">
      <c r="A37">
        <f>COUNTIFS($E$2:E37,E37)&amp;E37</f>
        <v/>
      </c>
      <c r="AF37">
        <f>IF(MONTH(K37)=MONTH(TODAY()),ROW(),"")</f>
        <v/>
      </c>
    </row>
    <row r="38" ht="18.75" customHeight="1">
      <c r="A38">
        <f>COUNTIFS($E$2:E38,E38)&amp;E38</f>
        <v/>
      </c>
      <c r="AF38">
        <f>IF(MONTH(K38)=MONTH(TODAY()),ROW(),"")</f>
        <v/>
      </c>
    </row>
    <row r="39" ht="18.75" customHeight="1">
      <c r="A39">
        <f>COUNTIFS($E$2:E39,E39)&amp;E39</f>
        <v/>
      </c>
      <c r="AF39">
        <f>IF(MONTH(K39)=MONTH(TODAY()),ROW(),"")</f>
        <v/>
      </c>
    </row>
    <row r="40" ht="18.75" customHeight="1">
      <c r="A40">
        <f>COUNTIFS($E$2:E40,E40)&amp;E40</f>
        <v/>
      </c>
      <c r="AF40">
        <f>IF(MONTH(K40)=MONTH(TODAY()),ROW(),"")</f>
        <v/>
      </c>
    </row>
    <row r="41" ht="18.75" customHeight="1">
      <c r="A41">
        <f>COUNTIFS($E$2:E41,E41)&amp;E41</f>
        <v/>
      </c>
      <c r="AF41">
        <f>IF(MONTH(K41)=MONTH(TODAY()),ROW(),"")</f>
        <v/>
      </c>
    </row>
    <row r="42" ht="18.75" customHeight="1">
      <c r="A42">
        <f>COUNTIFS($E$2:E42,E42)&amp;E42</f>
        <v/>
      </c>
      <c r="AF42">
        <f>IF(MONTH(K42)=MONTH(TODAY()),ROW(),"")</f>
        <v/>
      </c>
    </row>
    <row r="43" ht="18.75" customHeight="1">
      <c r="A43">
        <f>COUNTIFS($E$2:E43,E43)&amp;E43</f>
        <v/>
      </c>
      <c r="AF43">
        <f>IF(MONTH(K43)=MONTH(TODAY()),ROW(),"")</f>
        <v/>
      </c>
    </row>
    <row r="44" ht="18.75" customHeight="1">
      <c r="A44">
        <f>COUNTIFS($E$2:E44,E44)&amp;E44</f>
        <v/>
      </c>
      <c r="AF44">
        <f>IF(MONTH(K44)=MONTH(TODAY()),ROW(),"")</f>
        <v/>
      </c>
    </row>
    <row r="45" ht="18.75" customHeight="1">
      <c r="A45">
        <f>COUNTIFS($E$2:E45,E45)&amp;E45</f>
        <v/>
      </c>
      <c r="AF45">
        <f>IF(MONTH(K45)=MONTH(TODAY()),ROW(),"")</f>
        <v/>
      </c>
    </row>
    <row r="46" ht="18.75" customHeight="1">
      <c r="A46">
        <f>COUNTIFS($E$2:E46,E46)&amp;E46</f>
        <v/>
      </c>
      <c r="AF46">
        <f>IF(MONTH(K46)=MONTH(TODAY()),ROW(),"")</f>
        <v/>
      </c>
    </row>
    <row r="47" ht="18.75" customHeight="1">
      <c r="A47">
        <f>COUNTIFS($E$2:E47,E47)&amp;E47</f>
        <v/>
      </c>
      <c r="AF47">
        <f>IF(MONTH(K47)=MONTH(TODAY()),ROW(),"")</f>
        <v/>
      </c>
    </row>
    <row r="48" ht="18.75" customHeight="1">
      <c r="A48">
        <f>COUNTIFS($E$2:E48,E48)&amp;E48</f>
        <v/>
      </c>
      <c r="AF48">
        <f>IF(MONTH(K48)=MONTH(TODAY()),ROW(),"")</f>
        <v/>
      </c>
    </row>
    <row r="49" ht="18.75" customHeight="1">
      <c r="A49">
        <f>COUNTIFS($E$2:E49,E49)&amp;E49</f>
        <v/>
      </c>
      <c r="AF49">
        <f>IF(MONTH(K49)=MONTH(TODAY()),ROW(),"")</f>
        <v/>
      </c>
    </row>
    <row r="50" ht="18.75" customHeight="1">
      <c r="A50">
        <f>COUNTIFS($E$2:E50,E50)&amp;E50</f>
        <v/>
      </c>
      <c r="AF50">
        <f>IF(MONTH(K50)=MONTH(TODAY()),ROW(),"")</f>
        <v/>
      </c>
    </row>
    <row r="51" ht="18.75" customHeight="1">
      <c r="A51">
        <f>COUNTIFS($E$2:E51,E51)&amp;E51</f>
        <v/>
      </c>
      <c r="AF51">
        <f>IF(MONTH(K51)=MONTH(TODAY()),ROW(),"")</f>
        <v/>
      </c>
    </row>
    <row r="52" ht="18.75" customHeight="1">
      <c r="A52">
        <f>COUNTIFS($E$2:E52,E52)&amp;E52</f>
        <v/>
      </c>
      <c r="AF52">
        <f>IF(MONTH(K52)=MONTH(TODAY()),ROW(),"")</f>
        <v/>
      </c>
    </row>
    <row r="53" ht="18.75" customHeight="1">
      <c r="A53">
        <f>COUNTIFS($E$2:E53,E53)&amp;E53</f>
        <v/>
      </c>
      <c r="AF53">
        <f>IF(MONTH(K53)=MONTH(TODAY()),ROW(),"")</f>
        <v/>
      </c>
    </row>
    <row r="54" ht="18.75" customHeight="1">
      <c r="A54">
        <f>COUNTIFS($E$2:E54,E54)&amp;E54</f>
        <v/>
      </c>
      <c r="AF54">
        <f>IF(MONTH(K54)=MONTH(TODAY()),ROW(),"")</f>
        <v/>
      </c>
    </row>
    <row r="55" ht="18.75" customHeight="1">
      <c r="A55">
        <f>COUNTIFS($E$2:E55,E55)&amp;E55</f>
        <v/>
      </c>
      <c r="AF55">
        <f>IF(MONTH(K55)=MONTH(TODAY()),ROW(),"")</f>
        <v/>
      </c>
    </row>
    <row r="56" ht="18.75" customHeight="1">
      <c r="A56">
        <f>COUNTIFS($E$2:E56,E56)&amp;E56</f>
        <v/>
      </c>
      <c r="AF56">
        <f>IF(MONTH(K56)=MONTH(TODAY()),ROW(),"")</f>
        <v/>
      </c>
    </row>
    <row r="57" ht="18.75" customHeight="1">
      <c r="A57">
        <f>COUNTIFS($E$2:E57,E57)&amp;E57</f>
        <v/>
      </c>
      <c r="AF57">
        <f>IF(MONTH(K57)=MONTH(TODAY()),ROW(),"")</f>
        <v/>
      </c>
    </row>
    <row r="58" ht="18.75" customHeight="1">
      <c r="A58">
        <f>COUNTIFS($E$2:E58,E58)&amp;E58</f>
        <v/>
      </c>
      <c r="AF58">
        <f>IF(MONTH(K58)=MONTH(TODAY()),ROW(),"")</f>
        <v/>
      </c>
    </row>
    <row r="59" ht="18.75" customHeight="1">
      <c r="A59">
        <f>COUNTIFS($E$2:E59,E59)&amp;E59</f>
        <v/>
      </c>
      <c r="AF59">
        <f>IF(MONTH(K59)=MONTH(TODAY()),ROW(),"")</f>
        <v/>
      </c>
    </row>
    <row r="60" ht="18.75" customHeight="1">
      <c r="A60">
        <f>COUNTIFS($E$2:E60,E60)&amp;E60</f>
        <v/>
      </c>
      <c r="AF60">
        <f>IF(MONTH(K60)=MONTH(TODAY()),ROW(),"")</f>
        <v/>
      </c>
    </row>
    <row r="61" ht="18.75" customHeight="1">
      <c r="A61">
        <f>COUNTIFS($E$2:E61,E61)&amp;E61</f>
        <v/>
      </c>
      <c r="AF61">
        <f>IF(MONTH(K61)=MONTH(TODAY()),ROW(),"")</f>
        <v/>
      </c>
    </row>
    <row r="62" ht="18.75" customHeight="1">
      <c r="A62">
        <f>COUNTIFS($E$2:E62,E62)&amp;E62</f>
        <v/>
      </c>
      <c r="AF62">
        <f>IF(MONTH(K62)=MONTH(TODAY()),ROW(),"")</f>
        <v/>
      </c>
    </row>
    <row r="63" ht="18.75" customHeight="1">
      <c r="A63">
        <f>COUNTIFS($E$2:E63,E63)&amp;E63</f>
        <v/>
      </c>
      <c r="AF63">
        <f>IF(MONTH(K63)=MONTH(TODAY()),ROW(),"")</f>
        <v/>
      </c>
    </row>
    <row r="64" ht="18.75" customHeight="1">
      <c r="A64">
        <f>COUNTIFS($E$2:E64,E64)&amp;E64</f>
        <v/>
      </c>
      <c r="AF64">
        <f>IF(MONTH(K64)=MONTH(TODAY()),ROW(),"")</f>
        <v/>
      </c>
    </row>
    <row r="65" ht="18.75" customHeight="1">
      <c r="A65">
        <f>COUNTIFS($E$2:E65,E65)&amp;E65</f>
        <v/>
      </c>
      <c r="AF65">
        <f>IF(MONTH(K65)=MONTH(TODAY()),ROW(),"")</f>
        <v/>
      </c>
    </row>
    <row r="66" ht="18.75" customHeight="1">
      <c r="A66">
        <f>COUNTIFS($E$2:E66,E66)&amp;E66</f>
        <v/>
      </c>
      <c r="AF66">
        <f>IF(MONTH(K66)=MONTH(TODAY()),ROW(),"")</f>
        <v/>
      </c>
    </row>
    <row r="67" ht="18.75" customHeight="1">
      <c r="A67">
        <f>COUNTIFS($E$2:E67,E67)&amp;E67</f>
        <v/>
      </c>
      <c r="AF67">
        <f>IF(MONTH(K67)=MONTH(TODAY()),ROW(),"")</f>
        <v/>
      </c>
    </row>
    <row r="68" ht="18.75" customHeight="1">
      <c r="A68">
        <f>COUNTIFS($E$2:E68,E68)&amp;E68</f>
        <v/>
      </c>
      <c r="AF68">
        <f>IF(MONTH(K68)=MONTH(TODAY()),ROW(),"")</f>
        <v/>
      </c>
    </row>
    <row r="69" ht="18.75" customHeight="1">
      <c r="A69">
        <f>COUNTIFS($E$2:E69,E69)&amp;E69</f>
        <v/>
      </c>
      <c r="AF69">
        <f>IF(MONTH(K69)=MONTH(TODAY()),ROW(),"")</f>
        <v/>
      </c>
    </row>
    <row r="70" ht="18.75" customHeight="1">
      <c r="A70">
        <f>COUNTIFS($E$2:E70,E70)&amp;E70</f>
        <v/>
      </c>
      <c r="AF70">
        <f>IF(MONTH(K70)=MONTH(TODAY()),ROW(),"")</f>
        <v/>
      </c>
    </row>
    <row r="71" ht="18.75" customHeight="1">
      <c r="A71">
        <f>COUNTIFS($E$2:E71,E71)&amp;E71</f>
        <v/>
      </c>
      <c r="AF71">
        <f>IF(MONTH(K71)=MONTH(TODAY()),ROW(),"")</f>
        <v/>
      </c>
    </row>
    <row r="72" ht="18.75" customHeight="1">
      <c r="A72">
        <f>COUNTIFS($E$2:E72,E72)&amp;E72</f>
        <v/>
      </c>
      <c r="AF72">
        <f>IF(MONTH(K72)=MONTH(TODAY()),ROW(),"")</f>
        <v/>
      </c>
    </row>
    <row r="73" ht="18.75" customHeight="1">
      <c r="A73">
        <f>COUNTIFS($E$2:E73,E73)&amp;E73</f>
        <v/>
      </c>
      <c r="AF73">
        <f>IF(MONTH(K73)=MONTH(TODAY()),ROW(),"")</f>
        <v/>
      </c>
    </row>
    <row r="74" ht="18.75" customHeight="1">
      <c r="A74">
        <f>COUNTIFS($E$2:E74,E74)&amp;E74</f>
        <v/>
      </c>
      <c r="AF74">
        <f>IF(MONTH(K74)=MONTH(TODAY()),ROW(),"")</f>
        <v/>
      </c>
    </row>
    <row r="75" ht="18.75" customHeight="1">
      <c r="A75">
        <f>COUNTIFS($E$2:E75,E75)&amp;E75</f>
        <v/>
      </c>
      <c r="AF75">
        <f>IF(MONTH(K75)=MONTH(TODAY()),ROW(),"")</f>
        <v/>
      </c>
    </row>
    <row r="76" ht="18.75" customHeight="1">
      <c r="A76">
        <f>COUNTIFS($E$2:E76,E76)&amp;E76</f>
        <v/>
      </c>
      <c r="AF76">
        <f>IF(MONTH(K76)=MONTH(TODAY()),ROW(),"")</f>
        <v/>
      </c>
    </row>
    <row r="77" ht="18.75" customHeight="1">
      <c r="A77">
        <f>COUNTIFS($E$2:E77,E77)&amp;E77</f>
        <v/>
      </c>
      <c r="AF77">
        <f>IF(MONTH(K77)=MONTH(TODAY()),ROW(),"")</f>
        <v/>
      </c>
    </row>
    <row r="78" ht="18.75" customHeight="1">
      <c r="A78">
        <f>COUNTIFS($E$2:E78,E78)&amp;E78</f>
        <v/>
      </c>
      <c r="AF78">
        <f>IF(MONTH(K78)=MONTH(TODAY()),ROW(),"")</f>
        <v/>
      </c>
    </row>
    <row r="79" ht="18.75" customHeight="1">
      <c r="A79">
        <f>COUNTIFS($E$2:E79,E79)&amp;E79</f>
        <v/>
      </c>
      <c r="AF79">
        <f>IF(MONTH(K79)=MONTH(TODAY()),ROW(),"")</f>
        <v/>
      </c>
    </row>
    <row r="80" ht="18.75" customHeight="1">
      <c r="A80">
        <f>COUNTIFS($E$2:E80,E80)&amp;E80</f>
        <v/>
      </c>
      <c r="AF80">
        <f>IF(MONTH(K80)=MONTH(TODAY()),ROW(),"")</f>
        <v/>
      </c>
    </row>
    <row r="81" ht="18.75" customHeight="1">
      <c r="A81">
        <f>COUNTIFS($E$2:E81,E81)&amp;E81</f>
        <v/>
      </c>
      <c r="AF81">
        <f>IF(MONTH(K81)=MONTH(TODAY()),ROW(),"")</f>
        <v/>
      </c>
    </row>
    <row r="82" ht="18.75" customHeight="1">
      <c r="A82">
        <f>COUNTIFS($E$2:E82,E82)&amp;E82</f>
        <v/>
      </c>
      <c r="AF82">
        <f>IF(MONTH(K82)=MONTH(TODAY()),ROW(),"")</f>
        <v/>
      </c>
    </row>
    <row r="83" ht="18.75" customHeight="1">
      <c r="A83">
        <f>COUNTIFS($E$2:E83,E83)&amp;E83</f>
        <v/>
      </c>
      <c r="AF83">
        <f>IF(MONTH(K83)=MONTH(TODAY()),ROW(),"")</f>
        <v/>
      </c>
    </row>
    <row r="84" ht="18.75" customHeight="1">
      <c r="A84">
        <f>COUNTIFS($E$2:E84,E84)&amp;E84</f>
        <v/>
      </c>
      <c r="AF84">
        <f>IF(MONTH(K84)=MONTH(TODAY()),ROW(),"")</f>
        <v/>
      </c>
    </row>
    <row r="85" ht="18.75" customHeight="1">
      <c r="A85">
        <f>COUNTIFS($E$2:E85,E85)&amp;E85</f>
        <v/>
      </c>
      <c r="AF85">
        <f>IF(MONTH(K85)=MONTH(TODAY()),ROW(),"")</f>
        <v/>
      </c>
    </row>
    <row r="86" ht="18.75" customHeight="1">
      <c r="A86">
        <f>COUNTIFS($E$2:E86,E86)&amp;E86</f>
        <v/>
      </c>
      <c r="AF86">
        <f>IF(MONTH(K86)=MONTH(TODAY()),ROW(),"")</f>
        <v/>
      </c>
    </row>
    <row r="87" ht="18.75" customHeight="1">
      <c r="A87">
        <f>COUNTIFS($E$2:E87,E87)&amp;E87</f>
        <v/>
      </c>
      <c r="AF87">
        <f>IF(MONTH(K87)=MONTH(TODAY()),ROW(),"")</f>
        <v/>
      </c>
    </row>
    <row r="88" ht="18.75" customHeight="1">
      <c r="A88">
        <f>COUNTIFS($E$2:E88,E88)&amp;E88</f>
        <v/>
      </c>
      <c r="AF88">
        <f>IF(MONTH(K88)=MONTH(TODAY()),ROW(),"")</f>
        <v/>
      </c>
    </row>
    <row r="89" ht="18.75" customHeight="1">
      <c r="A89">
        <f>COUNTIFS($E$2:E89,E89)&amp;E89</f>
        <v/>
      </c>
      <c r="AF89">
        <f>IF(MONTH(K89)=MONTH(TODAY()),ROW(),"")</f>
        <v/>
      </c>
    </row>
    <row r="90" ht="18.75" customHeight="1">
      <c r="A90">
        <f>COUNTIFS($E$2:E90,E90)&amp;E90</f>
        <v/>
      </c>
      <c r="AF90">
        <f>IF(MONTH(K90)=MONTH(TODAY()),ROW(),"")</f>
        <v/>
      </c>
    </row>
    <row r="91" ht="18.75" customHeight="1">
      <c r="A91">
        <f>COUNTIFS($E$2:E91,E91)&amp;E91</f>
        <v/>
      </c>
      <c r="AF91">
        <f>IF(MONTH(K91)=MONTH(TODAY()),ROW(),"")</f>
        <v/>
      </c>
    </row>
    <row r="92" ht="18.75" customHeight="1">
      <c r="A92">
        <f>COUNTIFS($E$2:E92,E92)&amp;E92</f>
        <v/>
      </c>
      <c r="AF92">
        <f>IF(MONTH(K92)=MONTH(TODAY()),ROW(),"")</f>
        <v/>
      </c>
    </row>
    <row r="93" ht="18.75" customHeight="1">
      <c r="A93">
        <f>COUNTIFS($E$2:E93,E93)&amp;E93</f>
        <v/>
      </c>
      <c r="AF93">
        <f>IF(MONTH(K93)=MONTH(TODAY()),ROW(),"")</f>
        <v/>
      </c>
    </row>
    <row r="94" ht="18.75" customHeight="1">
      <c r="A94">
        <f>COUNTIFS($E$2:E94,E94)&amp;E94</f>
        <v/>
      </c>
      <c r="AF94">
        <f>IF(MONTH(K94)=MONTH(TODAY()),ROW(),"")</f>
        <v/>
      </c>
    </row>
    <row r="95" ht="18.75" customHeight="1">
      <c r="A95">
        <f>COUNTIFS($E$2:E95,E95)&amp;E95</f>
        <v/>
      </c>
      <c r="AF95">
        <f>IF(MONTH(K95)=MONTH(TODAY()),ROW(),"")</f>
        <v/>
      </c>
    </row>
    <row r="96" ht="18.75" customHeight="1">
      <c r="A96">
        <f>COUNTIFS($E$2:E96,E96)&amp;E96</f>
        <v/>
      </c>
      <c r="AF96">
        <f>IF(MONTH(K96)=MONTH(TODAY()),ROW(),"")</f>
        <v/>
      </c>
    </row>
    <row r="97" ht="18.75" customHeight="1">
      <c r="A97">
        <f>COUNTIFS($E$2:E97,E97)&amp;E97</f>
        <v/>
      </c>
      <c r="AF97">
        <f>IF(MONTH(K97)=MONTH(TODAY()),ROW(),"")</f>
        <v/>
      </c>
    </row>
    <row r="98" ht="18.75" customHeight="1">
      <c r="A98">
        <f>COUNTIFS($E$2:E98,E98)&amp;E98</f>
        <v/>
      </c>
      <c r="AF98">
        <f>IF(MONTH(K98)=MONTH(TODAY()),ROW(),"")</f>
        <v/>
      </c>
    </row>
    <row r="99" ht="18.75" customHeight="1">
      <c r="A99">
        <f>COUNTIFS($E$2:E99,E99)&amp;E99</f>
        <v/>
      </c>
      <c r="AF99">
        <f>IF(MONTH(K99)=MONTH(TODAY()),ROW(),"")</f>
        <v/>
      </c>
    </row>
    <row r="100" ht="18.75" customHeight="1">
      <c r="A100">
        <f>COUNTIFS($E$2:E100,E100)&amp;E100</f>
        <v/>
      </c>
      <c r="AF100">
        <f>IF(MONTH(K100)=MONTH(TODAY()),ROW(),"")</f>
        <v/>
      </c>
    </row>
    <row r="101" ht="18.75" customHeight="1">
      <c r="A101">
        <f>COUNTIFS($E$2:E101,E101)&amp;E101</f>
        <v/>
      </c>
      <c r="AF101">
        <f>IF(MONTH(K101)=MONTH(TODAY()),ROW(),"")</f>
        <v/>
      </c>
    </row>
    <row r="102" ht="18.75" customHeight="1">
      <c r="A102">
        <f>COUNTIFS($E$2:E102,E102)&amp;E102</f>
        <v/>
      </c>
      <c r="AF102">
        <f>IF(MONTH(K102)=MONTH(TODAY()),ROW(),"")</f>
        <v/>
      </c>
    </row>
    <row r="103" ht="18.75" customHeight="1">
      <c r="A103">
        <f>COUNTIFS($E$2:E103,E103)&amp;E103</f>
        <v/>
      </c>
      <c r="AF103">
        <f>IF(MONTH(K103)=MONTH(TODAY()),ROW(),"")</f>
        <v/>
      </c>
    </row>
    <row r="104" ht="18.75" customHeight="1">
      <c r="A104">
        <f>COUNTIFS($E$2:E104,E104)&amp;E104</f>
        <v/>
      </c>
      <c r="AF104">
        <f>IF(MONTH(K104)=MONTH(TODAY()),ROW(),"")</f>
        <v/>
      </c>
    </row>
    <row r="105" ht="18.75" customHeight="1">
      <c r="A105">
        <f>COUNTIFS($E$2:E105,E105)&amp;E105</f>
        <v/>
      </c>
      <c r="AF105">
        <f>IF(MONTH(K105)=MONTH(TODAY()),ROW(),"")</f>
        <v/>
      </c>
    </row>
    <row r="106" ht="18.75" customHeight="1">
      <c r="A106">
        <f>COUNTIFS($E$2:E106,E106)&amp;E106</f>
        <v/>
      </c>
      <c r="AF106">
        <f>IF(MONTH(K106)=MONTH(TODAY()),ROW(),"")</f>
        <v/>
      </c>
    </row>
    <row r="107" ht="18.75" customHeight="1">
      <c r="A107">
        <f>COUNTIFS($E$2:E107,E107)&amp;E107</f>
        <v/>
      </c>
      <c r="AF107">
        <f>IF(MONTH(K107)=MONTH(TODAY()),ROW(),"")</f>
        <v/>
      </c>
    </row>
    <row r="108" ht="18.75" customHeight="1">
      <c r="A108">
        <f>COUNTIFS($E$2:E108,E108)&amp;E108</f>
        <v/>
      </c>
      <c r="AF108">
        <f>IF(MONTH(K108)=MONTH(TODAY()),ROW(),"")</f>
        <v/>
      </c>
    </row>
    <row r="109" ht="18.75" customHeight="1">
      <c r="A109">
        <f>COUNTIFS($E$2:E109,E109)&amp;E109</f>
        <v/>
      </c>
      <c r="AF109">
        <f>IF(MONTH(K109)=MONTH(TODAY()),ROW(),"")</f>
        <v/>
      </c>
    </row>
    <row r="110" ht="18.75" customHeight="1">
      <c r="A110">
        <f>COUNTIFS($E$2:E110,E110)&amp;E110</f>
        <v/>
      </c>
      <c r="AF110">
        <f>IF(MONTH(K110)=MONTH(TODAY()),ROW(),"")</f>
        <v/>
      </c>
    </row>
    <row r="111" ht="18.75" customHeight="1">
      <c r="A111">
        <f>COUNTIFS($E$2:E111,E111)&amp;E111</f>
        <v/>
      </c>
      <c r="AF111">
        <f>IF(MONTH(K111)=MONTH(TODAY()),ROW(),"")</f>
        <v/>
      </c>
    </row>
    <row r="112" ht="18.75" customHeight="1">
      <c r="A112">
        <f>COUNTIFS($E$2:E112,E112)&amp;E112</f>
        <v/>
      </c>
      <c r="AF112">
        <f>IF(MONTH(K112)=MONTH(TODAY()),ROW(),"")</f>
        <v/>
      </c>
    </row>
    <row r="113" ht="18.75" customHeight="1">
      <c r="A113">
        <f>COUNTIFS($E$2:E113,E113)&amp;E113</f>
        <v/>
      </c>
      <c r="AF113">
        <f>IF(MONTH(K113)=MONTH(TODAY()),ROW(),"")</f>
        <v/>
      </c>
    </row>
    <row r="114" ht="18.75" customHeight="1">
      <c r="A114">
        <f>COUNTIFS($E$2:E114,E114)&amp;E114</f>
        <v/>
      </c>
      <c r="AF114">
        <f>IF(MONTH(K114)=MONTH(TODAY()),ROW(),"")</f>
        <v/>
      </c>
    </row>
    <row r="115" ht="18.75" customHeight="1">
      <c r="A115">
        <f>COUNTIFS($E$2:E115,E115)&amp;E115</f>
        <v/>
      </c>
      <c r="AF115">
        <f>IF(MONTH(K115)=MONTH(TODAY()),ROW(),"")</f>
        <v/>
      </c>
    </row>
    <row r="116" ht="18.75" customHeight="1">
      <c r="A116">
        <f>COUNTIFS($E$2:E116,E116)&amp;E116</f>
        <v/>
      </c>
      <c r="AF116">
        <f>IF(MONTH(K116)=MONTH(TODAY()),ROW(),"")</f>
        <v/>
      </c>
    </row>
    <row r="117" ht="18.75" customHeight="1">
      <c r="A117">
        <f>COUNTIFS($E$2:E117,E117)&amp;E117</f>
        <v/>
      </c>
      <c r="AF117">
        <f>IF(MONTH(K117)=MONTH(TODAY()),ROW(),"")</f>
        <v/>
      </c>
    </row>
    <row r="118" ht="18.75" customHeight="1">
      <c r="A118">
        <f>COUNTIFS($E$2:E118,E118)&amp;E118</f>
        <v/>
      </c>
      <c r="AF118">
        <f>IF(MONTH(K118)=MONTH(TODAY()),ROW(),"")</f>
        <v/>
      </c>
    </row>
    <row r="119" ht="18.75" customHeight="1">
      <c r="A119">
        <f>COUNTIFS($E$2:E119,E119)&amp;E119</f>
        <v/>
      </c>
      <c r="AF119">
        <f>IF(MONTH(K119)=MONTH(TODAY()),ROW(),"")</f>
        <v/>
      </c>
    </row>
    <row r="120" ht="18.75" customHeight="1">
      <c r="A120">
        <f>COUNTIFS($E$2:E120,E120)&amp;E120</f>
        <v/>
      </c>
      <c r="AF120">
        <f>IF(MONTH(K120)=MONTH(TODAY()),ROW(),"")</f>
        <v/>
      </c>
    </row>
    <row r="121" ht="18.75" customHeight="1">
      <c r="A121">
        <f>COUNTIFS($E$2:E121,E121)&amp;E121</f>
        <v/>
      </c>
      <c r="AF121">
        <f>IF(MONTH(K121)=MONTH(TODAY()),ROW(),"")</f>
        <v/>
      </c>
    </row>
    <row r="122" ht="18.75" customHeight="1">
      <c r="A122">
        <f>COUNTIFS($E$2:E122,E122)&amp;E122</f>
        <v/>
      </c>
      <c r="AF122">
        <f>IF(MONTH(K122)=MONTH(TODAY()),ROW(),"")</f>
        <v/>
      </c>
    </row>
    <row r="123" ht="18.75" customHeight="1">
      <c r="A123">
        <f>COUNTIFS($E$2:E123,E123)&amp;E123</f>
        <v/>
      </c>
      <c r="AF123">
        <f>IF(MONTH(K123)=MONTH(TODAY()),ROW(),"")</f>
        <v/>
      </c>
    </row>
    <row r="124" ht="18.75" customHeight="1">
      <c r="A124">
        <f>COUNTIFS($E$2:E124,E124)&amp;E124</f>
        <v/>
      </c>
      <c r="AF124">
        <f>IF(MONTH(K124)=MONTH(TODAY()),ROW(),"")</f>
        <v/>
      </c>
    </row>
    <row r="125" ht="18.75" customHeight="1">
      <c r="A125">
        <f>COUNTIFS($E$2:E125,E125)&amp;E125</f>
        <v/>
      </c>
      <c r="AF125">
        <f>IF(MONTH(K125)=MONTH(TODAY()),ROW(),"")</f>
        <v/>
      </c>
    </row>
    <row r="126" ht="18.75" customHeight="1">
      <c r="A126">
        <f>COUNTIFS($E$2:E126,E126)&amp;E126</f>
        <v/>
      </c>
      <c r="AF126">
        <f>IF(MONTH(K126)=MONTH(TODAY()),ROW(),"")</f>
        <v/>
      </c>
    </row>
    <row r="127" ht="18.75" customHeight="1">
      <c r="A127">
        <f>COUNTIFS($E$2:E127,E127)&amp;E127</f>
        <v/>
      </c>
      <c r="AF127">
        <f>IF(MONTH(K127)=MONTH(TODAY()),ROW(),"")</f>
        <v/>
      </c>
    </row>
    <row r="128" ht="18.75" customHeight="1">
      <c r="A128">
        <f>COUNTIFS($E$2:E128,E128)&amp;E128</f>
        <v/>
      </c>
      <c r="AF128">
        <f>IF(MONTH(K128)=MONTH(TODAY()),ROW(),"")</f>
        <v/>
      </c>
    </row>
    <row r="129" ht="18.75" customHeight="1">
      <c r="A129">
        <f>COUNTIFS($E$2:E129,E129)&amp;E129</f>
        <v/>
      </c>
      <c r="AF129">
        <f>IF(MONTH(K129)=MONTH(TODAY()),ROW(),"")</f>
        <v/>
      </c>
    </row>
    <row r="130" ht="18.75" customHeight="1">
      <c r="A130">
        <f>COUNTIFS($E$2:E130,E130)&amp;E130</f>
        <v/>
      </c>
      <c r="AF130">
        <f>IF(MONTH(K130)=MONTH(TODAY()),ROW(),"")</f>
        <v/>
      </c>
    </row>
    <row r="131" ht="18.75" customHeight="1">
      <c r="A131">
        <f>COUNTIFS($E$2:E131,E131)&amp;E131</f>
        <v/>
      </c>
      <c r="AF131">
        <f>IF(MONTH(K131)=MONTH(TODAY()),ROW(),"")</f>
        <v/>
      </c>
    </row>
    <row r="132" ht="18.75" customHeight="1">
      <c r="A132">
        <f>COUNTIFS($E$2:E132,E132)&amp;E132</f>
        <v/>
      </c>
      <c r="AF132">
        <f>IF(MONTH(K132)=MONTH(TODAY()),ROW(),"")</f>
        <v/>
      </c>
    </row>
    <row r="133" ht="18.75" customHeight="1">
      <c r="A133">
        <f>COUNTIFS($E$2:E133,E133)&amp;E133</f>
        <v/>
      </c>
      <c r="AF133">
        <f>IF(MONTH(K133)=MONTH(TODAY()),ROW(),"")</f>
        <v/>
      </c>
    </row>
    <row r="134" ht="18.75" customHeight="1">
      <c r="A134">
        <f>COUNTIFS($E$2:E134,E134)&amp;E134</f>
        <v/>
      </c>
      <c r="AF134">
        <f>IF(MONTH(K134)=MONTH(TODAY()),ROW(),"")</f>
        <v/>
      </c>
    </row>
    <row r="135" ht="18.75" customHeight="1">
      <c r="A135">
        <f>COUNTIFS($E$2:E135,E135)&amp;E135</f>
        <v/>
      </c>
      <c r="AF135">
        <f>IF(MONTH(K135)=MONTH(TODAY()),ROW(),"")</f>
        <v/>
      </c>
    </row>
    <row r="136" ht="18.75" customHeight="1">
      <c r="A136">
        <f>COUNTIFS($E$2:E136,E136)&amp;E136</f>
        <v/>
      </c>
      <c r="AF136">
        <f>IF(MONTH(K136)=MONTH(TODAY()),ROW(),"")</f>
        <v/>
      </c>
    </row>
    <row r="137" ht="18.75" customHeight="1">
      <c r="A137">
        <f>COUNTIFS($E$2:E137,E137)&amp;E137</f>
        <v/>
      </c>
      <c r="AF137">
        <f>IF(MONTH(K137)=MONTH(TODAY()),ROW(),"")</f>
        <v/>
      </c>
    </row>
    <row r="138" ht="18.75" customHeight="1">
      <c r="A138">
        <f>COUNTIFS($E$2:E138,E138)&amp;E138</f>
        <v/>
      </c>
      <c r="AF138">
        <f>IF(MONTH(K138)=MONTH(TODAY()),ROW(),"")</f>
        <v/>
      </c>
    </row>
    <row r="139" ht="18.75" customHeight="1">
      <c r="A139">
        <f>COUNTIFS($E$2:E139,E139)&amp;E139</f>
        <v/>
      </c>
      <c r="AF139">
        <f>IF(MONTH(K139)=MONTH(TODAY()),ROW(),"")</f>
        <v/>
      </c>
    </row>
    <row r="140" ht="18.75" customHeight="1">
      <c r="A140">
        <f>COUNTIFS($E$2:E140,E140)&amp;E140</f>
        <v/>
      </c>
      <c r="AF140">
        <f>IF(MONTH(K140)=MONTH(TODAY()),ROW(),"")</f>
        <v/>
      </c>
    </row>
    <row r="141" ht="18.75" customHeight="1">
      <c r="A141">
        <f>COUNTIFS($E$2:E141,E141)&amp;E141</f>
        <v/>
      </c>
      <c r="AF141">
        <f>IF(MONTH(K141)=MONTH(TODAY()),ROW(),"")</f>
        <v/>
      </c>
    </row>
    <row r="142" ht="18.75" customHeight="1">
      <c r="A142">
        <f>COUNTIFS($E$2:E142,E142)&amp;E142</f>
        <v/>
      </c>
      <c r="AF142">
        <f>IF(MONTH(K142)=MONTH(TODAY()),ROW(),"")</f>
        <v/>
      </c>
    </row>
    <row r="143" ht="18.75" customHeight="1">
      <c r="A143">
        <f>COUNTIFS($E$2:E143,E143)&amp;E143</f>
        <v/>
      </c>
      <c r="AF143">
        <f>IF(MONTH(K143)=MONTH(TODAY()),ROW(),"")</f>
        <v/>
      </c>
    </row>
    <row r="144" ht="18.75" customHeight="1">
      <c r="A144">
        <f>COUNTIFS($E$2:E144,E144)&amp;E144</f>
        <v/>
      </c>
      <c r="AF144">
        <f>IF(MONTH(K144)=MONTH(TODAY()),ROW(),"")</f>
        <v/>
      </c>
    </row>
    <row r="145" ht="18.75" customHeight="1">
      <c r="A145">
        <f>COUNTIFS($E$2:E145,E145)&amp;E145</f>
        <v/>
      </c>
      <c r="AF145">
        <f>IF(MONTH(K145)=MONTH(TODAY()),ROW(),"")</f>
        <v/>
      </c>
    </row>
    <row r="146" ht="18.75" customHeight="1">
      <c r="A146">
        <f>COUNTIFS($E$2:E146,E146)&amp;E146</f>
        <v/>
      </c>
      <c r="AF146">
        <f>IF(MONTH(K146)=MONTH(TODAY()),ROW(),"")</f>
        <v/>
      </c>
    </row>
    <row r="147" ht="18.75" customHeight="1">
      <c r="A147">
        <f>COUNTIFS($E$2:E147,E147)&amp;E147</f>
        <v/>
      </c>
      <c r="AF147">
        <f>IF(MONTH(K147)=MONTH(TODAY()),ROW(),"")</f>
        <v/>
      </c>
    </row>
    <row r="148" ht="18.75" customHeight="1">
      <c r="A148">
        <f>COUNTIFS($E$2:E148,E148)&amp;E148</f>
        <v/>
      </c>
      <c r="AF148">
        <f>IF(MONTH(K148)=MONTH(TODAY()),ROW(),"")</f>
        <v/>
      </c>
    </row>
    <row r="149" ht="18.75" customHeight="1">
      <c r="A149">
        <f>COUNTIFS($E$2:E149,E149)&amp;E149</f>
        <v/>
      </c>
      <c r="AF149">
        <f>IF(MONTH(K149)=MONTH(TODAY()),ROW(),"")</f>
        <v/>
      </c>
    </row>
    <row r="150" ht="18.75" customHeight="1">
      <c r="A150">
        <f>COUNTIFS($E$2:E150,E150)&amp;E150</f>
        <v/>
      </c>
      <c r="AF150">
        <f>IF(MONTH(K150)=MONTH(TODAY()),ROW(),"")</f>
        <v/>
      </c>
    </row>
    <row r="151" ht="18.75" customHeight="1">
      <c r="A151">
        <f>COUNTIFS($E$2:E151,E151)&amp;E151</f>
        <v/>
      </c>
      <c r="AF151">
        <f>IF(MONTH(K151)=MONTH(TODAY()),ROW(),"")</f>
        <v/>
      </c>
    </row>
    <row r="152" ht="18.75" customHeight="1">
      <c r="A152">
        <f>COUNTIFS($E$2:E152,E152)&amp;E152</f>
        <v/>
      </c>
      <c r="AF152">
        <f>IF(MONTH(K152)=MONTH(TODAY()),ROW(),"")</f>
        <v/>
      </c>
    </row>
    <row r="153" ht="18.75" customHeight="1">
      <c r="A153">
        <f>COUNTIFS($E$2:E153,E153)&amp;E153</f>
        <v/>
      </c>
      <c r="AF153">
        <f>IF(MONTH(K153)=MONTH(TODAY()),ROW(),"")</f>
        <v/>
      </c>
    </row>
    <row r="154" ht="18.75" customHeight="1">
      <c r="A154">
        <f>COUNTIFS($E$2:E154,E154)&amp;E154</f>
        <v/>
      </c>
      <c r="AF154">
        <f>IF(MONTH(K154)=MONTH(TODAY()),ROW(),"")</f>
        <v/>
      </c>
    </row>
    <row r="155" ht="18.75" customHeight="1">
      <c r="A155">
        <f>COUNTIFS($E$2:E155,E155)&amp;E155</f>
        <v/>
      </c>
      <c r="AF155">
        <f>IF(MONTH(K155)=MONTH(TODAY()),ROW(),"")</f>
        <v/>
      </c>
    </row>
    <row r="156" ht="18.75" customHeight="1">
      <c r="A156">
        <f>COUNTIFS($E$2:E156,E156)&amp;E156</f>
        <v/>
      </c>
      <c r="AF156">
        <f>IF(MONTH(K156)=MONTH(TODAY()),ROW(),"")</f>
        <v/>
      </c>
    </row>
    <row r="157" ht="18.75" customHeight="1">
      <c r="A157">
        <f>COUNTIFS($E$2:E157,E157)&amp;E157</f>
        <v/>
      </c>
      <c r="AF157">
        <f>IF(MONTH(K157)=MONTH(TODAY()),ROW(),"")</f>
        <v/>
      </c>
    </row>
    <row r="158" ht="18.75" customHeight="1">
      <c r="A158">
        <f>COUNTIFS($E$2:E158,E158)&amp;E158</f>
        <v/>
      </c>
      <c r="AF158">
        <f>IF(MONTH(K158)=MONTH(TODAY()),ROW(),"")</f>
        <v/>
      </c>
    </row>
    <row r="159" ht="18.75" customHeight="1">
      <c r="A159">
        <f>COUNTIFS($E$2:E159,E159)&amp;E159</f>
        <v/>
      </c>
      <c r="AF159">
        <f>IF(MONTH(K159)=MONTH(TODAY()),ROW(),"")</f>
        <v/>
      </c>
    </row>
    <row r="160" ht="18.75" customHeight="1">
      <c r="A160">
        <f>COUNTIFS($E$2:E160,E160)&amp;E160</f>
        <v/>
      </c>
      <c r="AF160">
        <f>IF(MONTH(K160)=MONTH(TODAY()),ROW(),"")</f>
        <v/>
      </c>
    </row>
    <row r="161" ht="18.75" customHeight="1">
      <c r="A161">
        <f>COUNTIFS($E$2:E161,E161)&amp;E161</f>
        <v/>
      </c>
      <c r="AF161">
        <f>IF(MONTH(K161)=MONTH(TODAY()),ROW(),"")</f>
        <v/>
      </c>
    </row>
    <row r="162" ht="18.75" customHeight="1">
      <c r="A162">
        <f>COUNTIFS($E$2:E162,E162)&amp;E162</f>
        <v/>
      </c>
      <c r="AF162">
        <f>IF(MONTH(K162)=MONTH(TODAY()),ROW(),"")</f>
        <v/>
      </c>
    </row>
    <row r="163" ht="18.75" customHeight="1">
      <c r="A163">
        <f>COUNTIFS($E$2:E163,E163)&amp;E163</f>
        <v/>
      </c>
      <c r="AF163">
        <f>IF(MONTH(K163)=MONTH(TODAY()),ROW(),"")</f>
        <v/>
      </c>
    </row>
    <row r="164" ht="18.75" customHeight="1">
      <c r="A164">
        <f>COUNTIFS($E$2:E164,E164)&amp;E164</f>
        <v/>
      </c>
      <c r="AF164">
        <f>IF(MONTH(K164)=MONTH(TODAY()),ROW(),"")</f>
        <v/>
      </c>
    </row>
    <row r="165" ht="18.75" customHeight="1">
      <c r="A165">
        <f>COUNTIFS($E$2:E165,E165)&amp;E165</f>
        <v/>
      </c>
      <c r="AF165">
        <f>IF(MONTH(K165)=MONTH(TODAY()),ROW(),"")</f>
        <v/>
      </c>
    </row>
    <row r="166" ht="18.75" customHeight="1">
      <c r="A166">
        <f>COUNTIFS($E$2:E166,E166)&amp;E166</f>
        <v/>
      </c>
      <c r="AF166">
        <f>IF(MONTH(K166)=MONTH(TODAY()),ROW(),"")</f>
        <v/>
      </c>
    </row>
    <row r="167" ht="18.75" customHeight="1">
      <c r="A167">
        <f>COUNTIFS($E$2:E167,E167)&amp;E167</f>
        <v/>
      </c>
      <c r="AF167">
        <f>IF(MONTH(K167)=MONTH(TODAY()),ROW(),"")</f>
        <v/>
      </c>
    </row>
    <row r="168" ht="18.75" customHeight="1">
      <c r="A168">
        <f>COUNTIFS($E$2:E168,E168)&amp;E168</f>
        <v/>
      </c>
      <c r="AF168">
        <f>IF(MONTH(K168)=MONTH(TODAY()),ROW(),"")</f>
        <v/>
      </c>
    </row>
    <row r="169" ht="18.75" customHeight="1">
      <c r="A169">
        <f>COUNTIFS($E$2:E169,E169)&amp;E169</f>
        <v/>
      </c>
      <c r="AF169">
        <f>IF(MONTH(K169)=MONTH(TODAY()),ROW(),"")</f>
        <v/>
      </c>
    </row>
    <row r="170" ht="18.75" customHeight="1">
      <c r="A170">
        <f>COUNTIFS($E$2:E170,E170)&amp;E170</f>
        <v/>
      </c>
      <c r="AF170">
        <f>IF(MONTH(K170)=MONTH(TODAY()),ROW(),"")</f>
        <v/>
      </c>
    </row>
    <row r="171" ht="18.75" customHeight="1">
      <c r="A171">
        <f>COUNTIFS($E$2:E171,E171)&amp;E171</f>
        <v/>
      </c>
      <c r="AF171">
        <f>IF(MONTH(K171)=MONTH(TODAY()),ROW(),"")</f>
        <v/>
      </c>
    </row>
    <row r="172" ht="18.75" customHeight="1">
      <c r="A172">
        <f>COUNTIFS($E$2:E172,E172)&amp;E172</f>
        <v/>
      </c>
      <c r="AF172">
        <f>IF(MONTH(K172)=MONTH(TODAY()),ROW(),"")</f>
        <v/>
      </c>
    </row>
    <row r="173" ht="18.75" customHeight="1">
      <c r="A173">
        <f>COUNTIFS($E$2:E173,E173)&amp;E173</f>
        <v/>
      </c>
      <c r="AF173">
        <f>IF(MONTH(K173)=MONTH(TODAY()),ROW(),"")</f>
        <v/>
      </c>
    </row>
    <row r="174" ht="18.75" customHeight="1">
      <c r="A174">
        <f>COUNTIFS($E$2:E174,E174)&amp;E174</f>
        <v/>
      </c>
      <c r="AF174">
        <f>IF(MONTH(K174)=MONTH(TODAY()),ROW(),"")</f>
        <v/>
      </c>
    </row>
    <row r="175" ht="18.75" customHeight="1">
      <c r="A175">
        <f>COUNTIFS($E$2:E175,E175)&amp;E175</f>
        <v/>
      </c>
      <c r="AF175">
        <f>IF(MONTH(K175)=MONTH(TODAY()),ROW(),"")</f>
        <v/>
      </c>
    </row>
    <row r="176" ht="18.75" customHeight="1">
      <c r="A176">
        <f>COUNTIFS($E$2:E176,E176)&amp;E176</f>
        <v/>
      </c>
      <c r="AF176">
        <f>IF(MONTH(K176)=MONTH(TODAY()),ROW(),"")</f>
        <v/>
      </c>
    </row>
    <row r="177" ht="18.75" customHeight="1">
      <c r="A177">
        <f>COUNTIFS($E$2:E177,E177)&amp;E177</f>
        <v/>
      </c>
      <c r="AF177">
        <f>IF(MONTH(K177)=MONTH(TODAY()),ROW(),"")</f>
        <v/>
      </c>
    </row>
    <row r="178" ht="18.75" customHeight="1">
      <c r="A178">
        <f>COUNTIFS($E$2:E178,E178)&amp;E178</f>
        <v/>
      </c>
      <c r="AF178">
        <f>IF(MONTH(K178)=MONTH(TODAY()),ROW(),"")</f>
        <v/>
      </c>
    </row>
    <row r="179" ht="18.75" customHeight="1">
      <c r="A179">
        <f>COUNTIFS($E$2:E179,E179)&amp;E179</f>
        <v/>
      </c>
      <c r="AF179">
        <f>IF(MONTH(K179)=MONTH(TODAY()),ROW(),"")</f>
        <v/>
      </c>
    </row>
    <row r="180" ht="18.75" customHeight="1">
      <c r="A180">
        <f>COUNTIFS($E$2:E180,E180)&amp;E180</f>
        <v/>
      </c>
      <c r="AF180">
        <f>IF(MONTH(K180)=MONTH(TODAY()),ROW(),"")</f>
        <v/>
      </c>
    </row>
    <row r="181" ht="18.75" customHeight="1">
      <c r="A181">
        <f>COUNTIFS($E$2:E181,E181)&amp;E181</f>
        <v/>
      </c>
      <c r="AF181">
        <f>IF(MONTH(K181)=MONTH(TODAY()),ROW(),"")</f>
        <v/>
      </c>
    </row>
    <row r="182" ht="18.75" customHeight="1">
      <c r="A182">
        <f>COUNTIFS($E$2:E182,E182)&amp;E182</f>
        <v/>
      </c>
      <c r="AF182">
        <f>IF(MONTH(K182)=MONTH(TODAY()),ROW(),"")</f>
        <v/>
      </c>
    </row>
    <row r="183" ht="18.75" customHeight="1">
      <c r="A183">
        <f>COUNTIFS($E$2:E183,E183)&amp;E183</f>
        <v/>
      </c>
      <c r="AF183">
        <f>IF(MONTH(K183)=MONTH(TODAY()),ROW(),"")</f>
        <v/>
      </c>
    </row>
    <row r="184" ht="18.75" customHeight="1">
      <c r="A184">
        <f>COUNTIFS($E$2:E184,E184)&amp;E184</f>
        <v/>
      </c>
      <c r="AF184">
        <f>IF(MONTH(K184)=MONTH(TODAY()),ROW(),"")</f>
        <v/>
      </c>
    </row>
    <row r="185" ht="18.75" customHeight="1">
      <c r="A185">
        <f>COUNTIFS($E$2:E185,E185)&amp;E185</f>
        <v/>
      </c>
      <c r="AF185">
        <f>IF(MONTH(K185)=MONTH(TODAY()),ROW(),"")</f>
        <v/>
      </c>
    </row>
    <row r="186" ht="18.75" customHeight="1">
      <c r="A186">
        <f>COUNTIFS($E$2:E186,E186)&amp;E186</f>
        <v/>
      </c>
      <c r="AF186">
        <f>IF(MONTH(K186)=MONTH(TODAY()),ROW(),"")</f>
        <v/>
      </c>
    </row>
    <row r="187" ht="18.75" customHeight="1">
      <c r="A187">
        <f>COUNTIFS($E$2:E187,E187)&amp;E187</f>
        <v/>
      </c>
      <c r="AF187">
        <f>IF(MONTH(K187)=MONTH(TODAY()),ROW(),"")</f>
        <v/>
      </c>
    </row>
    <row r="188" ht="18.75" customHeight="1">
      <c r="A188">
        <f>COUNTIFS($E$2:E188,E188)&amp;E188</f>
        <v/>
      </c>
      <c r="AF188">
        <f>IF(MONTH(K188)=MONTH(TODAY()),ROW(),"")</f>
        <v/>
      </c>
    </row>
    <row r="189" ht="18.75" customHeight="1">
      <c r="A189">
        <f>COUNTIFS($E$2:E189,E189)&amp;E189</f>
        <v/>
      </c>
      <c r="AF189">
        <f>IF(MONTH(K189)=MONTH(TODAY()),ROW(),"")</f>
        <v/>
      </c>
    </row>
    <row r="190" ht="18.75" customHeight="1">
      <c r="A190">
        <f>COUNTIFS($E$2:E190,E190)&amp;E190</f>
        <v/>
      </c>
      <c r="AF190">
        <f>IF(MONTH(K190)=MONTH(TODAY()),ROW(),"")</f>
        <v/>
      </c>
    </row>
    <row r="191" ht="18.75" customHeight="1">
      <c r="A191">
        <f>COUNTIFS($E$2:E191,E191)&amp;E191</f>
        <v/>
      </c>
      <c r="AF191">
        <f>IF(MONTH(K191)=MONTH(TODAY()),ROW(),"")</f>
        <v/>
      </c>
    </row>
    <row r="192" ht="18.75" customHeight="1">
      <c r="A192">
        <f>COUNTIFS($E$2:E192,E192)&amp;E192</f>
        <v/>
      </c>
      <c r="AF192">
        <f>IF(MONTH(K192)=MONTH(TODAY()),ROW(),"")</f>
        <v/>
      </c>
    </row>
    <row r="193" ht="18.75" customHeight="1">
      <c r="A193">
        <f>COUNTIFS($E$2:E193,E193)&amp;E193</f>
        <v/>
      </c>
      <c r="AF193">
        <f>IF(MONTH(K193)=MONTH(TODAY()),ROW(),"")</f>
        <v/>
      </c>
    </row>
    <row r="194" ht="18.75" customHeight="1">
      <c r="A194">
        <f>COUNTIFS($E$2:E194,E194)&amp;E194</f>
        <v/>
      </c>
      <c r="AF194">
        <f>IF(MONTH(K194)=MONTH(TODAY()),ROW(),"")</f>
        <v/>
      </c>
    </row>
    <row r="195" ht="18.75" customHeight="1">
      <c r="A195">
        <f>COUNTIFS($E$2:E195,E195)&amp;E195</f>
        <v/>
      </c>
      <c r="AF195">
        <f>IF(MONTH(K195)=MONTH(TODAY()),ROW(),"")</f>
        <v/>
      </c>
    </row>
    <row r="196" ht="18.75" customHeight="1">
      <c r="A196">
        <f>COUNTIFS($E$2:E196,E196)&amp;E196</f>
        <v/>
      </c>
      <c r="AF196">
        <f>IF(MONTH(K196)=MONTH(TODAY()),ROW(),"")</f>
        <v/>
      </c>
    </row>
    <row r="197" ht="18.75" customHeight="1">
      <c r="A197">
        <f>COUNTIFS($E$2:E197,E197)&amp;E197</f>
        <v/>
      </c>
      <c r="AF197">
        <f>IF(MONTH(K197)=MONTH(TODAY()),ROW(),"")</f>
        <v/>
      </c>
    </row>
    <row r="198" ht="18.75" customHeight="1">
      <c r="A198">
        <f>COUNTIFS($E$2:E198,E198)&amp;E198</f>
        <v/>
      </c>
      <c r="AF198">
        <f>IF(MONTH(K198)=MONTH(TODAY()),ROW(),"")</f>
        <v/>
      </c>
    </row>
    <row r="199" ht="18.75" customHeight="1">
      <c r="A199">
        <f>COUNTIFS($E$2:E199,E199)&amp;E199</f>
        <v/>
      </c>
      <c r="AF199">
        <f>IF(MONTH(K199)=MONTH(TODAY()),ROW(),"")</f>
        <v/>
      </c>
    </row>
    <row r="200" ht="18.75" customHeight="1">
      <c r="A200">
        <f>COUNTIFS($E$2:E200,E200)&amp;E200</f>
        <v/>
      </c>
      <c r="AF200">
        <f>IF(MONTH(K200)=MONTH(TODAY()),ROW(),"")</f>
        <v/>
      </c>
    </row>
    <row r="201" ht="18.75" customHeight="1">
      <c r="A201">
        <f>COUNTIFS($E$2:E201,E201)&amp;E201</f>
        <v/>
      </c>
      <c r="AF201">
        <f>IF(MONTH(K201)=MONTH(TODAY()),ROW(),"")</f>
        <v/>
      </c>
    </row>
    <row r="202" ht="18.75" customHeight="1">
      <c r="A202">
        <f>COUNTIFS($E$2:E202,E202)&amp;E202</f>
        <v/>
      </c>
      <c r="AF202">
        <f>IF(MONTH(K202)=MONTH(TODAY()),ROW(),"")</f>
        <v/>
      </c>
    </row>
    <row r="203" ht="18.75" customHeight="1">
      <c r="A203">
        <f>COUNTIFS($E$2:E203,E203)&amp;E203</f>
        <v/>
      </c>
      <c r="AF203">
        <f>IF(MONTH(K203)=MONTH(TODAY()),ROW(),"")</f>
        <v/>
      </c>
    </row>
    <row r="204" ht="18.75" customHeight="1">
      <c r="A204">
        <f>COUNTIFS($E$2:E204,E204)&amp;E204</f>
        <v/>
      </c>
      <c r="AF204">
        <f>IF(MONTH(K204)=MONTH(TODAY()),ROW(),"")</f>
        <v/>
      </c>
    </row>
    <row r="205" ht="18.75" customHeight="1">
      <c r="A205">
        <f>COUNTIFS($E$2:E205,E205)&amp;E205</f>
        <v/>
      </c>
      <c r="AF205">
        <f>IF(MONTH(K205)=MONTH(TODAY()),ROW(),"")</f>
        <v/>
      </c>
    </row>
    <row r="206" ht="18.75" customHeight="1">
      <c r="A206">
        <f>COUNTIFS($E$2:E206,E206)&amp;E206</f>
        <v/>
      </c>
      <c r="AF206">
        <f>IF(MONTH(K206)=MONTH(TODAY()),ROW(),"")</f>
        <v/>
      </c>
    </row>
    <row r="207" ht="18.75" customHeight="1">
      <c r="A207">
        <f>COUNTIFS($E$2:E207,E207)&amp;E207</f>
        <v/>
      </c>
      <c r="AF207">
        <f>IF(MONTH(K207)=MONTH(TODAY()),ROW(),"")</f>
        <v/>
      </c>
    </row>
    <row r="208" ht="18.75" customHeight="1">
      <c r="A208">
        <f>COUNTIFS($E$2:E208,E208)&amp;E208</f>
        <v/>
      </c>
      <c r="AF208">
        <f>IF(MONTH(K208)=MONTH(TODAY()),ROW(),"")</f>
        <v/>
      </c>
    </row>
    <row r="209" ht="18.75" customHeight="1">
      <c r="A209">
        <f>COUNTIFS($E$2:E209,E209)&amp;E209</f>
        <v/>
      </c>
      <c r="AF209">
        <f>IF(MONTH(K209)=MONTH(TODAY()),ROW(),"")</f>
        <v/>
      </c>
    </row>
    <row r="210" ht="18.75" customHeight="1">
      <c r="A210">
        <f>COUNTIFS($E$2:E210,E210)&amp;E210</f>
        <v/>
      </c>
      <c r="AF210">
        <f>IF(MONTH(K210)=MONTH(TODAY()),ROW(),"")</f>
        <v/>
      </c>
    </row>
    <row r="211" ht="18.75" customHeight="1">
      <c r="A211">
        <f>COUNTIFS($E$2:E211,E211)&amp;E211</f>
        <v/>
      </c>
      <c r="AF211">
        <f>IF(MONTH(K211)=MONTH(TODAY()),ROW(),"")</f>
        <v/>
      </c>
    </row>
    <row r="212" ht="18.75" customHeight="1">
      <c r="A212">
        <f>COUNTIFS($E$2:E212,E212)&amp;E212</f>
        <v/>
      </c>
      <c r="AF212">
        <f>IF(MONTH(K212)=MONTH(TODAY()),ROW(),"")</f>
        <v/>
      </c>
    </row>
    <row r="213" ht="18.75" customHeight="1">
      <c r="A213">
        <f>COUNTIFS($E$2:E213,E213)&amp;E213</f>
        <v/>
      </c>
      <c r="AF213">
        <f>IF(MONTH(K213)=MONTH(TODAY()),ROW(),"")</f>
        <v/>
      </c>
    </row>
    <row r="214" ht="18.75" customHeight="1">
      <c r="A214">
        <f>COUNTIFS($E$2:E214,E214)&amp;E214</f>
        <v/>
      </c>
      <c r="AF214">
        <f>IF(MONTH(K214)=MONTH(TODAY()),ROW(),"")</f>
        <v/>
      </c>
    </row>
    <row r="215" ht="18.75" customHeight="1">
      <c r="A215">
        <f>COUNTIFS($E$2:E215,E215)&amp;E215</f>
        <v/>
      </c>
      <c r="AF215">
        <f>IF(MONTH(K215)=MONTH(TODAY()),ROW(),"")</f>
        <v/>
      </c>
    </row>
    <row r="216" ht="18.75" customHeight="1">
      <c r="A216">
        <f>COUNTIFS($E$2:E216,E216)&amp;E216</f>
        <v/>
      </c>
      <c r="AF216">
        <f>IF(MONTH(K216)=MONTH(TODAY()),ROW(),"")</f>
        <v/>
      </c>
    </row>
    <row r="217" ht="18.75" customHeight="1">
      <c r="A217">
        <f>COUNTIFS($E$2:E217,E217)&amp;E217</f>
        <v/>
      </c>
      <c r="AF217">
        <f>IF(MONTH(K217)=MONTH(TODAY()),ROW(),"")</f>
        <v/>
      </c>
    </row>
    <row r="218" ht="18.75" customHeight="1">
      <c r="A218">
        <f>COUNTIFS($E$2:E218,E218)&amp;E218</f>
        <v/>
      </c>
      <c r="AF218">
        <f>IF(MONTH(K218)=MONTH(TODAY()),ROW(),"")</f>
        <v/>
      </c>
    </row>
    <row r="219" ht="18.75" customHeight="1">
      <c r="A219">
        <f>COUNTIFS($E$2:E219,E219)&amp;E219</f>
        <v/>
      </c>
      <c r="AF219">
        <f>IF(MONTH(K219)=MONTH(TODAY()),ROW(),"")</f>
        <v/>
      </c>
    </row>
    <row r="220" ht="18.75" customHeight="1">
      <c r="A220">
        <f>COUNTIFS($E$2:E220,E220)&amp;E220</f>
        <v/>
      </c>
      <c r="AF220">
        <f>IF(MONTH(K220)=MONTH(TODAY()),ROW(),"")</f>
        <v/>
      </c>
    </row>
    <row r="221" ht="18.75" customHeight="1">
      <c r="A221">
        <f>COUNTIFS($E$2:E221,E221)&amp;E221</f>
        <v/>
      </c>
      <c r="AF221">
        <f>IF(MONTH(K221)=MONTH(TODAY()),ROW(),"")</f>
        <v/>
      </c>
    </row>
    <row r="222" ht="18.75" customHeight="1">
      <c r="A222">
        <f>COUNTIFS($E$2:E222,E222)&amp;E222</f>
        <v/>
      </c>
      <c r="AF222">
        <f>IF(MONTH(K222)=MONTH(TODAY()),ROW(),"")</f>
        <v/>
      </c>
    </row>
    <row r="223" ht="18.75" customHeight="1">
      <c r="A223">
        <f>COUNTIFS($E$2:E223,E223)&amp;E223</f>
        <v/>
      </c>
      <c r="AF223">
        <f>IF(MONTH(K223)=MONTH(TODAY()),ROW(),"")</f>
        <v/>
      </c>
    </row>
    <row r="224" ht="18.75" customHeight="1">
      <c r="A224">
        <f>COUNTIFS($E$2:E224,E224)&amp;E224</f>
        <v/>
      </c>
      <c r="AF224">
        <f>IF(MONTH(K224)=MONTH(TODAY()),ROW(),"")</f>
        <v/>
      </c>
    </row>
    <row r="225" ht="18.75" customHeight="1">
      <c r="A225">
        <f>COUNTIFS($E$2:E225,E225)&amp;E225</f>
        <v/>
      </c>
      <c r="AF225">
        <f>IF(MONTH(K225)=MONTH(TODAY()),ROW(),"")</f>
        <v/>
      </c>
    </row>
    <row r="226" ht="18.75" customHeight="1">
      <c r="A226">
        <f>COUNTIFS($E$2:E226,E226)&amp;E226</f>
        <v/>
      </c>
      <c r="AF226">
        <f>IF(MONTH(K226)=MONTH(TODAY()),ROW(),"")</f>
        <v/>
      </c>
    </row>
    <row r="227" ht="18.75" customHeight="1">
      <c r="A227">
        <f>COUNTIFS($E$2:E227,E227)&amp;E227</f>
        <v/>
      </c>
      <c r="AF227">
        <f>IF(MONTH(K227)=MONTH(TODAY()),ROW(),"")</f>
        <v/>
      </c>
    </row>
    <row r="228" ht="18.75" customHeight="1">
      <c r="A228">
        <f>COUNTIFS($E$2:E228,E228)&amp;E228</f>
        <v/>
      </c>
      <c r="AF228">
        <f>IF(MONTH(K228)=MONTH(TODAY()),ROW(),"")</f>
        <v/>
      </c>
    </row>
    <row r="229" ht="18.75" customHeight="1">
      <c r="A229">
        <f>COUNTIFS($E$2:E229,E229)&amp;E229</f>
        <v/>
      </c>
      <c r="AF229">
        <f>IF(MONTH(K229)=MONTH(TODAY()),ROW(),"")</f>
        <v/>
      </c>
    </row>
    <row r="230" ht="18.75" customHeight="1">
      <c r="A230">
        <f>COUNTIFS($E$2:E230,E230)&amp;E230</f>
        <v/>
      </c>
      <c r="AF230">
        <f>IF(MONTH(K230)=MONTH(TODAY()),ROW(),"")</f>
        <v/>
      </c>
    </row>
    <row r="231" ht="18.75" customHeight="1">
      <c r="A231">
        <f>COUNTIFS($E$2:E231,E231)&amp;E231</f>
        <v/>
      </c>
      <c r="AF231">
        <f>IF(MONTH(K231)=MONTH(TODAY()),ROW(),"")</f>
        <v/>
      </c>
    </row>
    <row r="232" ht="18.75" customHeight="1">
      <c r="A232">
        <f>COUNTIFS($E$2:E232,E232)&amp;E232</f>
        <v/>
      </c>
      <c r="AF232">
        <f>IF(MONTH(K232)=MONTH(TODAY()),ROW(),"")</f>
        <v/>
      </c>
    </row>
    <row r="233" ht="18.75" customHeight="1">
      <c r="A233">
        <f>COUNTIFS($E$2:E233,E233)&amp;E233</f>
        <v/>
      </c>
      <c r="AF233">
        <f>IF(MONTH(K233)=MONTH(TODAY()),ROW(),"")</f>
        <v/>
      </c>
    </row>
    <row r="234" ht="18.75" customHeight="1">
      <c r="A234">
        <f>COUNTIFS($E$2:E234,E234)&amp;E234</f>
        <v/>
      </c>
      <c r="AF234">
        <f>IF(MONTH(K234)=MONTH(TODAY()),ROW(),"")</f>
        <v/>
      </c>
    </row>
    <row r="235" ht="18.75" customHeight="1">
      <c r="A235">
        <f>COUNTIFS($E$2:E235,E235)&amp;E235</f>
        <v/>
      </c>
      <c r="AF235">
        <f>IF(MONTH(K235)=MONTH(TODAY()),ROW(),"")</f>
        <v/>
      </c>
    </row>
    <row r="236" ht="18.75" customHeight="1">
      <c r="A236">
        <f>COUNTIFS($E$2:E236,E236)&amp;E236</f>
        <v/>
      </c>
      <c r="AF236">
        <f>IF(MONTH(K236)=MONTH(TODAY()),ROW(),"")</f>
        <v/>
      </c>
    </row>
    <row r="237" ht="18.75" customHeight="1">
      <c r="A237">
        <f>COUNTIFS($E$2:E237,E237)&amp;E237</f>
        <v/>
      </c>
      <c r="AF237">
        <f>IF(MONTH(K237)=MONTH(TODAY()),ROW(),"")</f>
        <v/>
      </c>
    </row>
    <row r="238" ht="18.75" customHeight="1">
      <c r="A238">
        <f>COUNTIFS($E$2:E238,E238)&amp;E238</f>
        <v/>
      </c>
      <c r="AF238">
        <f>IF(MONTH(K238)=MONTH(TODAY()),ROW(),"")</f>
        <v/>
      </c>
    </row>
    <row r="239" ht="18.75" customHeight="1">
      <c r="A239">
        <f>COUNTIFS($E$2:E239,E239)&amp;E239</f>
        <v/>
      </c>
      <c r="AF239">
        <f>IF(MONTH(K239)=MONTH(TODAY()),ROW(),"")</f>
        <v/>
      </c>
    </row>
    <row r="240" ht="18.75" customHeight="1">
      <c r="A240">
        <f>COUNTIFS($E$2:E240,E240)&amp;E240</f>
        <v/>
      </c>
      <c r="AF240">
        <f>IF(MONTH(K240)=MONTH(TODAY()),ROW(),"")</f>
        <v/>
      </c>
    </row>
    <row r="241" ht="18.75" customHeight="1">
      <c r="A241">
        <f>COUNTIFS($E$2:E241,E241)&amp;E241</f>
        <v/>
      </c>
      <c r="AF241">
        <f>IF(MONTH(K241)=MONTH(TODAY()),ROW(),"")</f>
        <v/>
      </c>
    </row>
    <row r="242" ht="18.75" customHeight="1">
      <c r="A242">
        <f>COUNTIFS($E$2:E242,E242)&amp;E242</f>
        <v/>
      </c>
      <c r="AF242">
        <f>IF(MONTH(K242)=MONTH(TODAY()),ROW(),"")</f>
        <v/>
      </c>
    </row>
    <row r="243" ht="18.75" customHeight="1">
      <c r="A243">
        <f>COUNTIFS($E$2:E243,E243)&amp;E243</f>
        <v/>
      </c>
      <c r="AF243">
        <f>IF(MONTH(K243)=MONTH(TODAY()),ROW(),"")</f>
        <v/>
      </c>
    </row>
    <row r="244" ht="18.75" customHeight="1">
      <c r="A244">
        <f>COUNTIFS($E$2:E244,E244)&amp;E244</f>
        <v/>
      </c>
      <c r="AF244">
        <f>IF(MONTH(K244)=MONTH(TODAY()),ROW(),"")</f>
        <v/>
      </c>
    </row>
    <row r="245" ht="18.75" customHeight="1">
      <c r="A245">
        <f>COUNTIFS($E$2:E245,E245)&amp;E245</f>
        <v/>
      </c>
      <c r="AF245">
        <f>IF(MONTH(K245)=MONTH(TODAY()),ROW(),"")</f>
        <v/>
      </c>
    </row>
    <row r="246" ht="18.75" customHeight="1">
      <c r="A246">
        <f>COUNTIFS($E$2:E246,E246)&amp;E246</f>
        <v/>
      </c>
      <c r="AF246">
        <f>IF(MONTH(K246)=MONTH(TODAY()),ROW(),"")</f>
        <v/>
      </c>
    </row>
    <row r="247" ht="18.75" customHeight="1">
      <c r="A247">
        <f>COUNTIFS($E$2:E247,E247)&amp;E247</f>
        <v/>
      </c>
      <c r="AF247">
        <f>IF(MONTH(K247)=MONTH(TODAY()),ROW(),"")</f>
        <v/>
      </c>
    </row>
    <row r="248" ht="18.75" customHeight="1">
      <c r="A248">
        <f>COUNTIFS($E$2:E248,E248)&amp;E248</f>
        <v/>
      </c>
      <c r="AF248">
        <f>IF(MONTH(K248)=MONTH(TODAY()),ROW(),"")</f>
        <v/>
      </c>
    </row>
    <row r="249" ht="18.75" customHeight="1">
      <c r="A249">
        <f>COUNTIFS($E$2:E249,E249)&amp;E249</f>
        <v/>
      </c>
      <c r="AF249">
        <f>IF(MONTH(K249)=MONTH(TODAY()),ROW(),"")</f>
        <v/>
      </c>
    </row>
    <row r="250" ht="18.75" customHeight="1">
      <c r="A250">
        <f>COUNTIFS($E$2:E250,E250)&amp;E250</f>
        <v/>
      </c>
      <c r="AF250">
        <f>IF(MONTH(K250)=MONTH(TODAY()),ROW(),"")</f>
        <v/>
      </c>
    </row>
    <row r="251" ht="18.75" customHeight="1">
      <c r="A251">
        <f>COUNTIFS($E$2:E251,E251)&amp;E251</f>
        <v/>
      </c>
      <c r="AF251">
        <f>IF(MONTH(K251)=MONTH(TODAY()),ROW(),"")</f>
        <v/>
      </c>
    </row>
    <row r="252" ht="18.75" customHeight="1">
      <c r="A252">
        <f>COUNTIFS($E$2:E252,E252)&amp;E252</f>
        <v/>
      </c>
      <c r="AF252">
        <f>IF(MONTH(K252)=MONTH(TODAY()),ROW(),"")</f>
        <v/>
      </c>
    </row>
    <row r="253" ht="18.75" customHeight="1">
      <c r="A253">
        <f>COUNTIFS($E$2:E253,E253)&amp;E253</f>
        <v/>
      </c>
      <c r="AF253">
        <f>IF(MONTH(K253)=MONTH(TODAY()),ROW(),"")</f>
        <v/>
      </c>
    </row>
    <row r="254" ht="18.75" customHeight="1">
      <c r="A254">
        <f>COUNTIFS($E$2:E254,E254)&amp;E254</f>
        <v/>
      </c>
      <c r="AF254">
        <f>IF(MONTH(K254)=MONTH(TODAY()),ROW(),"")</f>
        <v/>
      </c>
    </row>
    <row r="255" ht="18.75" customHeight="1">
      <c r="A255">
        <f>COUNTIFS($E$2:E255,E255)&amp;E255</f>
        <v/>
      </c>
      <c r="AF255">
        <f>IF(MONTH(K255)=MONTH(TODAY()),ROW(),"")</f>
        <v/>
      </c>
    </row>
    <row r="256" ht="18.75" customHeight="1">
      <c r="A256">
        <f>COUNTIFS($E$2:E256,E256)&amp;E256</f>
        <v/>
      </c>
      <c r="AF256">
        <f>IF(MONTH(K256)=MONTH(TODAY()),ROW(),"")</f>
        <v/>
      </c>
    </row>
    <row r="257" ht="18.75" customHeight="1">
      <c r="A257">
        <f>COUNTIFS($E$2:E257,E257)&amp;E257</f>
        <v/>
      </c>
      <c r="AF257">
        <f>IF(MONTH(K257)=MONTH(TODAY()),ROW(),"")</f>
        <v/>
      </c>
    </row>
    <row r="258" ht="18.75" customHeight="1">
      <c r="A258">
        <f>COUNTIFS($E$2:E258,E258)&amp;E258</f>
        <v/>
      </c>
      <c r="AF258">
        <f>IF(MONTH(K258)=MONTH(TODAY()),ROW(),"")</f>
        <v/>
      </c>
    </row>
    <row r="259" ht="18.75" customHeight="1">
      <c r="A259">
        <f>COUNTIFS($E$2:E259,E259)&amp;E259</f>
        <v/>
      </c>
      <c r="AF259">
        <f>IF(MONTH(K259)=MONTH(TODAY()),ROW(),"")</f>
        <v/>
      </c>
    </row>
    <row r="260" ht="18.75" customHeight="1">
      <c r="A260">
        <f>COUNTIFS($E$2:E260,E260)&amp;E260</f>
        <v/>
      </c>
      <c r="AF260">
        <f>IF(MONTH(K260)=MONTH(TODAY()),ROW(),"")</f>
        <v/>
      </c>
    </row>
    <row r="261" ht="18.75" customHeight="1">
      <c r="A261">
        <f>COUNTIFS($E$2:E261,E261)&amp;E261</f>
        <v/>
      </c>
      <c r="AF261">
        <f>IF(MONTH(K261)=MONTH(TODAY()),ROW(),"")</f>
        <v/>
      </c>
    </row>
    <row r="262" ht="18.75" customHeight="1">
      <c r="A262">
        <f>COUNTIFS($E$2:E262,E262)&amp;E262</f>
        <v/>
      </c>
      <c r="AF262">
        <f>IF(MONTH(K262)=MONTH(TODAY()),ROW(),"")</f>
        <v/>
      </c>
    </row>
    <row r="263" ht="18.75" customHeight="1">
      <c r="A263">
        <f>COUNTIFS($E$2:E263,E263)&amp;E263</f>
        <v/>
      </c>
      <c r="AF263">
        <f>IF(MONTH(K263)=MONTH(TODAY()),ROW(),"")</f>
        <v/>
      </c>
    </row>
    <row r="264" ht="18.75" customHeight="1">
      <c r="A264">
        <f>COUNTIFS($E$2:E264,E264)&amp;E264</f>
        <v/>
      </c>
      <c r="AF264">
        <f>IF(MONTH(K264)=MONTH(TODAY()),ROW(),"")</f>
        <v/>
      </c>
    </row>
    <row r="265" ht="18.75" customHeight="1">
      <c r="A265">
        <f>COUNTIFS($E$2:E265,E265)&amp;E265</f>
        <v/>
      </c>
      <c r="AF265">
        <f>IF(MONTH(K265)=MONTH(TODAY()),ROW(),"")</f>
        <v/>
      </c>
    </row>
    <row r="266" ht="18.75" customHeight="1">
      <c r="A266">
        <f>COUNTIFS($E$2:E266,E266)&amp;E266</f>
        <v/>
      </c>
      <c r="AF266">
        <f>IF(MONTH(K266)=MONTH(TODAY()),ROW(),"")</f>
        <v/>
      </c>
    </row>
    <row r="267" ht="18.75" customHeight="1">
      <c r="A267">
        <f>COUNTIFS($E$2:E267,E267)&amp;E267</f>
        <v/>
      </c>
      <c r="AF267">
        <f>IF(MONTH(K267)=MONTH(TODAY()),ROW(),"")</f>
        <v/>
      </c>
    </row>
    <row r="268" ht="18.75" customHeight="1">
      <c r="A268">
        <f>COUNTIFS($E$2:E268,E268)&amp;E268</f>
        <v/>
      </c>
      <c r="AF268">
        <f>IF(MONTH(K268)=MONTH(TODAY()),ROW(),"")</f>
        <v/>
      </c>
    </row>
    <row r="269" ht="18.75" customHeight="1">
      <c r="A269">
        <f>COUNTIFS($E$2:E269,E269)&amp;E269</f>
        <v/>
      </c>
      <c r="AF269">
        <f>IF(MONTH(K269)=MONTH(TODAY()),ROW(),"")</f>
        <v/>
      </c>
    </row>
    <row r="270" ht="18.75" customHeight="1">
      <c r="A270">
        <f>COUNTIFS($E$2:E270,E270)&amp;E270</f>
        <v/>
      </c>
      <c r="AF270">
        <f>IF(MONTH(K270)=MONTH(TODAY()),ROW(),"")</f>
        <v/>
      </c>
    </row>
    <row r="271" ht="18.75" customHeight="1">
      <c r="A271">
        <f>COUNTIFS($E$2:E271,E271)&amp;E271</f>
        <v/>
      </c>
      <c r="AF271">
        <f>IF(MONTH(K271)=MONTH(TODAY()),ROW(),"")</f>
        <v/>
      </c>
    </row>
    <row r="272" ht="18.75" customHeight="1">
      <c r="A272">
        <f>COUNTIFS($E$2:E272,E272)&amp;E272</f>
        <v/>
      </c>
      <c r="AF272">
        <f>IF(MONTH(K272)=MONTH(TODAY()),ROW(),"")</f>
        <v/>
      </c>
    </row>
    <row r="273" ht="18.75" customHeight="1">
      <c r="A273">
        <f>COUNTIFS($E$2:E273,E273)&amp;E273</f>
        <v/>
      </c>
      <c r="AF273">
        <f>IF(MONTH(K273)=MONTH(TODAY()),ROW(),"")</f>
        <v/>
      </c>
    </row>
    <row r="274" ht="18.75" customHeight="1">
      <c r="A274">
        <f>COUNTIFS($E$2:E274,E274)&amp;E274</f>
        <v/>
      </c>
      <c r="AF274">
        <f>IF(MONTH(K274)=MONTH(TODAY()),ROW(),"")</f>
        <v/>
      </c>
    </row>
    <row r="275" ht="18.75" customHeight="1">
      <c r="A275">
        <f>COUNTIFS($E$2:E275,E275)&amp;E275</f>
        <v/>
      </c>
      <c r="AF275">
        <f>IF(MONTH(K275)=MONTH(TODAY()),ROW(),"")</f>
        <v/>
      </c>
    </row>
    <row r="276" ht="18.75" customHeight="1">
      <c r="A276">
        <f>COUNTIFS($E$2:E276,E276)&amp;E276</f>
        <v/>
      </c>
      <c r="AF276">
        <f>IF(MONTH(K276)=MONTH(TODAY()),ROW(),"")</f>
        <v/>
      </c>
    </row>
    <row r="277" ht="18.75" customHeight="1">
      <c r="A277">
        <f>COUNTIFS($E$2:E277,E277)&amp;E277</f>
        <v/>
      </c>
      <c r="AF277">
        <f>IF(MONTH(K277)=MONTH(TODAY()),ROW(),"")</f>
        <v/>
      </c>
    </row>
    <row r="278" ht="18.75" customHeight="1">
      <c r="A278">
        <f>COUNTIFS($E$2:E278,E278)&amp;E278</f>
        <v/>
      </c>
      <c r="AF278">
        <f>IF(MONTH(K278)=MONTH(TODAY()),ROW(),"")</f>
        <v/>
      </c>
    </row>
    <row r="279" ht="18.75" customHeight="1">
      <c r="A279">
        <f>COUNTIFS($E$2:E279,E279)&amp;E279</f>
        <v/>
      </c>
      <c r="AF279">
        <f>IF(MONTH(K279)=MONTH(TODAY()),ROW(),"")</f>
        <v/>
      </c>
    </row>
    <row r="280" ht="18.75" customHeight="1">
      <c r="A280">
        <f>COUNTIFS($E$2:E280,E280)&amp;E280</f>
        <v/>
      </c>
      <c r="AF280">
        <f>IF(MONTH(K280)=MONTH(TODAY()),ROW(),"")</f>
        <v/>
      </c>
    </row>
    <row r="281" ht="18.75" customHeight="1">
      <c r="A281">
        <f>COUNTIFS($E$2:E281,E281)&amp;E281</f>
        <v/>
      </c>
      <c r="AF281">
        <f>IF(MONTH(K281)=MONTH(TODAY()),ROW(),"")</f>
        <v/>
      </c>
    </row>
    <row r="282" ht="18.75" customHeight="1">
      <c r="A282">
        <f>COUNTIFS($E$2:E282,E282)&amp;E282</f>
        <v/>
      </c>
      <c r="AF282">
        <f>IF(MONTH(K282)=MONTH(TODAY()),ROW(),"")</f>
        <v/>
      </c>
    </row>
    <row r="283" ht="18.75" customHeight="1">
      <c r="A283">
        <f>COUNTIFS($E$2:E283,E283)&amp;E283</f>
        <v/>
      </c>
      <c r="AF283">
        <f>IF(MONTH(K283)=MONTH(TODAY()),ROW(),"")</f>
        <v/>
      </c>
    </row>
    <row r="284" ht="18.75" customHeight="1">
      <c r="A284">
        <f>COUNTIFS($E$2:E284,E284)&amp;E284</f>
        <v/>
      </c>
      <c r="AF284">
        <f>IF(MONTH(K284)=MONTH(TODAY()),ROW(),"")</f>
        <v/>
      </c>
    </row>
    <row r="285" ht="18.75" customHeight="1">
      <c r="A285">
        <f>COUNTIFS($E$2:E285,E285)&amp;E285</f>
        <v/>
      </c>
      <c r="AF285">
        <f>IF(MONTH(K285)=MONTH(TODAY()),ROW(),"")</f>
        <v/>
      </c>
    </row>
    <row r="286" ht="18.75" customHeight="1">
      <c r="A286">
        <f>COUNTIFS($E$2:E286,E286)&amp;E286</f>
        <v/>
      </c>
      <c r="AF286">
        <f>IF(MONTH(K286)=MONTH(TODAY()),ROW(),"")</f>
        <v/>
      </c>
    </row>
    <row r="287" ht="18.75" customHeight="1">
      <c r="A287">
        <f>COUNTIFS($E$2:E287,E287)&amp;E287</f>
        <v/>
      </c>
      <c r="AF287">
        <f>IF(MONTH(K287)=MONTH(TODAY()),ROW(),"")</f>
        <v/>
      </c>
    </row>
    <row r="288" ht="18.75" customHeight="1">
      <c r="A288">
        <f>COUNTIFS($E$2:E288,E288)&amp;E288</f>
        <v/>
      </c>
      <c r="AF288">
        <f>IF(MONTH(K288)=MONTH(TODAY()),ROW(),"")</f>
        <v/>
      </c>
    </row>
    <row r="289" ht="18.75" customHeight="1">
      <c r="A289">
        <f>COUNTIFS($E$2:E289,E289)&amp;E289</f>
        <v/>
      </c>
      <c r="AF289">
        <f>IF(MONTH(K289)=MONTH(TODAY()),ROW(),"")</f>
        <v/>
      </c>
    </row>
    <row r="290" ht="18.75" customHeight="1">
      <c r="A290">
        <f>COUNTIFS($E$2:E290,E290)&amp;E290</f>
        <v/>
      </c>
      <c r="AF290">
        <f>IF(MONTH(K290)=MONTH(TODAY()),ROW(),"")</f>
        <v/>
      </c>
    </row>
    <row r="291" ht="18.75" customHeight="1">
      <c r="A291">
        <f>COUNTIFS($E$2:E291,E291)&amp;E291</f>
        <v/>
      </c>
      <c r="AF291">
        <f>IF(MONTH(K291)=MONTH(TODAY()),ROW(),"")</f>
        <v/>
      </c>
    </row>
    <row r="292" ht="18.75" customHeight="1">
      <c r="A292">
        <f>COUNTIFS($E$2:E292,E292)&amp;E292</f>
        <v/>
      </c>
      <c r="AF292">
        <f>IF(MONTH(K292)=MONTH(TODAY()),ROW(),"")</f>
        <v/>
      </c>
    </row>
    <row r="293" ht="18.75" customHeight="1">
      <c r="A293">
        <f>COUNTIFS($E$2:E293,E293)&amp;E293</f>
        <v/>
      </c>
      <c r="AF293">
        <f>IF(MONTH(K293)=MONTH(TODAY()),ROW(),"")</f>
        <v/>
      </c>
    </row>
    <row r="294" ht="18.75" customHeight="1">
      <c r="A294">
        <f>COUNTIFS($E$2:E294,E294)&amp;E294</f>
        <v/>
      </c>
      <c r="AF294">
        <f>IF(MONTH(K294)=MONTH(TODAY()),ROW(),"")</f>
        <v/>
      </c>
    </row>
    <row r="295" ht="18.75" customHeight="1">
      <c r="A295">
        <f>COUNTIFS($E$2:E295,E295)&amp;E295</f>
        <v/>
      </c>
      <c r="AF295">
        <f>IF(MONTH(K295)=MONTH(TODAY()),ROW(),"")</f>
        <v/>
      </c>
    </row>
    <row r="296" ht="18.75" customHeight="1">
      <c r="A296">
        <f>COUNTIFS($E$2:E296,E296)&amp;E296</f>
        <v/>
      </c>
      <c r="AF296">
        <f>IF(MONTH(K296)=MONTH(TODAY()),ROW(),"")</f>
        <v/>
      </c>
    </row>
    <row r="297" ht="18.75" customHeight="1">
      <c r="A297">
        <f>COUNTIFS($E$2:E297,E297)&amp;E297</f>
        <v/>
      </c>
      <c r="AF297">
        <f>IF(MONTH(K297)=MONTH(TODAY()),ROW(),"")</f>
        <v/>
      </c>
    </row>
    <row r="298" ht="18.75" customHeight="1">
      <c r="A298">
        <f>COUNTIFS($E$2:E298,E298)&amp;E298</f>
        <v/>
      </c>
      <c r="AF298">
        <f>IF(MONTH(K298)=MONTH(TODAY()),ROW(),"")</f>
        <v/>
      </c>
    </row>
    <row r="299" ht="18.75" customHeight="1">
      <c r="A299">
        <f>COUNTIFS($E$2:E299,E299)&amp;E299</f>
        <v/>
      </c>
      <c r="AF299">
        <f>IF(MONTH(K299)=MONTH(TODAY()),ROW(),"")</f>
        <v/>
      </c>
    </row>
    <row r="300" ht="18.75" customHeight="1">
      <c r="A300">
        <f>COUNTIFS($E$2:E300,E300)&amp;E300</f>
        <v/>
      </c>
      <c r="AF300">
        <f>IF(MONTH(K300)=MONTH(TODAY()),ROW(),"")</f>
        <v/>
      </c>
    </row>
    <row r="301" ht="18.75" customHeight="1">
      <c r="A301">
        <f>COUNTIFS($E$2:E301,E301)&amp;E301</f>
        <v/>
      </c>
      <c r="AF301">
        <f>IF(MONTH(K301)=MONTH(TODAY()),ROW(),"")</f>
        <v/>
      </c>
    </row>
    <row r="302" ht="18.75" customHeight="1">
      <c r="A302">
        <f>COUNTIFS($E$2:E302,E302)&amp;E302</f>
        <v/>
      </c>
      <c r="AF302">
        <f>IF(MONTH(K302)=MONTH(TODAY()),ROW(),"")</f>
        <v/>
      </c>
    </row>
    <row r="303" ht="18.75" customHeight="1">
      <c r="A303">
        <f>COUNTIFS($E$2:E303,E303)&amp;E303</f>
        <v/>
      </c>
      <c r="AF303">
        <f>IF(MONTH(K303)=MONTH(TODAY()),ROW(),"")</f>
        <v/>
      </c>
    </row>
    <row r="304" ht="18.75" customHeight="1">
      <c r="A304">
        <f>COUNTIFS($E$2:E304,E304)&amp;E304</f>
        <v/>
      </c>
      <c r="AF304">
        <f>IF(MONTH(K304)=MONTH(TODAY()),ROW(),"")</f>
        <v/>
      </c>
    </row>
    <row r="305" ht="18.75" customHeight="1">
      <c r="A305">
        <f>COUNTIFS($E$2:E305,E305)&amp;E305</f>
        <v/>
      </c>
      <c r="AF305">
        <f>IF(MONTH(K305)=MONTH(TODAY()),ROW(),"")</f>
        <v/>
      </c>
    </row>
    <row r="306" ht="18.75" customHeight="1">
      <c r="A306">
        <f>COUNTIFS($E$2:E306,E306)&amp;E306</f>
        <v/>
      </c>
      <c r="AF306">
        <f>IF(MONTH(K306)=MONTH(TODAY()),ROW(),"")</f>
        <v/>
      </c>
    </row>
    <row r="307" ht="18.75" customHeight="1">
      <c r="A307">
        <f>COUNTIFS($E$2:E307,E307)&amp;E307</f>
        <v/>
      </c>
      <c r="AF307">
        <f>IF(MONTH(K307)=MONTH(TODAY()),ROW(),"")</f>
        <v/>
      </c>
    </row>
    <row r="308" ht="18.75" customHeight="1">
      <c r="A308">
        <f>COUNTIFS($E$2:E308,E308)&amp;E308</f>
        <v/>
      </c>
      <c r="AF308">
        <f>IF(MONTH(K308)=MONTH(TODAY()),ROW(),"")</f>
        <v/>
      </c>
    </row>
    <row r="309" ht="18.75" customHeight="1">
      <c r="A309">
        <f>COUNTIFS($E$2:E309,E309)&amp;E309</f>
        <v/>
      </c>
      <c r="AF309">
        <f>IF(MONTH(K309)=MONTH(TODAY()),ROW(),"")</f>
        <v/>
      </c>
    </row>
    <row r="310" ht="18.75" customHeight="1">
      <c r="A310">
        <f>COUNTIFS($E$2:E310,E310)&amp;E310</f>
        <v/>
      </c>
      <c r="AF310">
        <f>IF(MONTH(K310)=MONTH(TODAY()),ROW(),"")</f>
        <v/>
      </c>
    </row>
    <row r="311" ht="18.75" customHeight="1">
      <c r="A311">
        <f>COUNTIFS($E$2:E311,E311)&amp;E311</f>
        <v/>
      </c>
      <c r="AF311">
        <f>IF(MONTH(K311)=MONTH(TODAY()),ROW(),"")</f>
        <v/>
      </c>
    </row>
    <row r="312" ht="18.75" customHeight="1">
      <c r="A312">
        <f>COUNTIFS($E$2:E312,E312)&amp;E312</f>
        <v/>
      </c>
      <c r="AF312">
        <f>IF(MONTH(K312)=MONTH(TODAY()),ROW(),"")</f>
        <v/>
      </c>
    </row>
    <row r="313" ht="18.75" customHeight="1">
      <c r="A313">
        <f>COUNTIFS($E$2:E313,E313)&amp;E313</f>
        <v/>
      </c>
      <c r="AF313">
        <f>IF(MONTH(K313)=MONTH(TODAY()),ROW(),"")</f>
        <v/>
      </c>
    </row>
    <row r="314" ht="18.75" customHeight="1">
      <c r="A314">
        <f>COUNTIFS($E$2:E314,E314)&amp;E314</f>
        <v/>
      </c>
      <c r="AF314">
        <f>IF(MONTH(K314)=MONTH(TODAY()),ROW(),"")</f>
        <v/>
      </c>
    </row>
    <row r="315" ht="18.75" customHeight="1">
      <c r="A315">
        <f>COUNTIFS($E$2:E315,E315)&amp;E315</f>
        <v/>
      </c>
      <c r="AF315">
        <f>IF(MONTH(K315)=MONTH(TODAY()),ROW(),"")</f>
        <v/>
      </c>
    </row>
    <row r="316" ht="18.75" customHeight="1">
      <c r="A316">
        <f>COUNTIFS($E$2:E316,E316)&amp;E316</f>
        <v/>
      </c>
      <c r="AF316">
        <f>IF(MONTH(K316)=MONTH(TODAY()),ROW(),"")</f>
        <v/>
      </c>
    </row>
    <row r="317" ht="18.75" customHeight="1">
      <c r="A317">
        <f>COUNTIFS($E$2:E317,E317)&amp;E317</f>
        <v/>
      </c>
      <c r="AF317">
        <f>IF(MONTH(K317)=MONTH(TODAY()),ROW(),"")</f>
        <v/>
      </c>
    </row>
    <row r="318" ht="18.75" customHeight="1">
      <c r="A318">
        <f>COUNTIFS($E$2:E318,E318)&amp;E318</f>
        <v/>
      </c>
      <c r="AF318">
        <f>IF(MONTH(K318)=MONTH(TODAY()),ROW(),"")</f>
        <v/>
      </c>
    </row>
    <row r="319" ht="18.75" customHeight="1">
      <c r="A319">
        <f>COUNTIFS($E$2:E319,E319)&amp;E319</f>
        <v/>
      </c>
      <c r="AF319">
        <f>IF(MONTH(K319)=MONTH(TODAY()),ROW(),"")</f>
        <v/>
      </c>
    </row>
    <row r="320" ht="18.75" customHeight="1">
      <c r="A320">
        <f>COUNTIFS($E$2:E320,E320)&amp;E320</f>
        <v/>
      </c>
      <c r="AF320">
        <f>IF(MONTH(K320)=MONTH(TODAY()),ROW(),"")</f>
        <v/>
      </c>
    </row>
    <row r="321" ht="18.75" customHeight="1">
      <c r="A321">
        <f>COUNTIFS($E$2:E321,E321)&amp;E321</f>
        <v/>
      </c>
      <c r="AF321">
        <f>IF(MONTH(K321)=MONTH(TODAY()),ROW(),"")</f>
        <v/>
      </c>
    </row>
    <row r="322" ht="18.75" customHeight="1">
      <c r="A322">
        <f>COUNTIFS($E$2:E322,E322)&amp;E322</f>
        <v/>
      </c>
      <c r="AF322">
        <f>IF(MONTH(K322)=MONTH(TODAY()),ROW(),"")</f>
        <v/>
      </c>
    </row>
    <row r="323" ht="18.75" customHeight="1">
      <c r="A323">
        <f>COUNTIFS($E$2:E323,E323)&amp;E323</f>
        <v/>
      </c>
      <c r="AF323">
        <f>IF(MONTH(K323)=MONTH(TODAY()),ROW(),"")</f>
        <v/>
      </c>
    </row>
    <row r="324" ht="18.75" customHeight="1">
      <c r="A324">
        <f>COUNTIFS($E$2:E324,E324)&amp;E324</f>
        <v/>
      </c>
      <c r="AF324">
        <f>IF(MONTH(K324)=MONTH(TODAY()),ROW(),"")</f>
        <v/>
      </c>
    </row>
    <row r="325" ht="18.75" customHeight="1">
      <c r="A325">
        <f>COUNTIFS($E$2:E325,E325)&amp;E325</f>
        <v/>
      </c>
      <c r="AF325">
        <f>IF(MONTH(K325)=MONTH(TODAY()),ROW(),"")</f>
        <v/>
      </c>
    </row>
    <row r="326" ht="18.75" customHeight="1">
      <c r="A326">
        <f>COUNTIFS($E$2:E326,E326)&amp;E326</f>
        <v/>
      </c>
      <c r="AF326">
        <f>IF(MONTH(K326)=MONTH(TODAY()),ROW(),"")</f>
        <v/>
      </c>
    </row>
    <row r="327" ht="18.75" customHeight="1">
      <c r="A327">
        <f>COUNTIFS($E$2:E327,E327)&amp;E327</f>
        <v/>
      </c>
      <c r="AF327">
        <f>IF(MONTH(K327)=MONTH(TODAY()),ROW(),"")</f>
        <v/>
      </c>
    </row>
    <row r="328" ht="18.75" customHeight="1">
      <c r="A328">
        <f>COUNTIFS($E$2:E328,E328)&amp;E328</f>
        <v/>
      </c>
      <c r="AF328">
        <f>IF(MONTH(K328)=MONTH(TODAY()),ROW(),"")</f>
        <v/>
      </c>
    </row>
    <row r="329" ht="18.75" customHeight="1">
      <c r="A329">
        <f>COUNTIFS($E$2:E329,E329)&amp;E329</f>
        <v/>
      </c>
      <c r="AF329">
        <f>IF(MONTH(K329)=MONTH(TODAY()),ROW(),"")</f>
        <v/>
      </c>
    </row>
    <row r="330" ht="18.75" customHeight="1">
      <c r="A330">
        <f>COUNTIFS($E$2:E330,E330)&amp;E330</f>
        <v/>
      </c>
      <c r="AF330">
        <f>IF(MONTH(K330)=MONTH(TODAY()),ROW(),"")</f>
        <v/>
      </c>
    </row>
    <row r="331" ht="18.75" customHeight="1">
      <c r="A331">
        <f>COUNTIFS($E$2:E331,E331)&amp;E331</f>
        <v/>
      </c>
      <c r="AF331">
        <f>IF(MONTH(K331)=MONTH(TODAY()),ROW(),"")</f>
        <v/>
      </c>
    </row>
    <row r="332" ht="18.75" customHeight="1">
      <c r="A332">
        <f>COUNTIFS($E$2:E332,E332)&amp;E332</f>
        <v/>
      </c>
      <c r="AF332">
        <f>IF(MONTH(K332)=MONTH(TODAY()),ROW(),"")</f>
        <v/>
      </c>
    </row>
    <row r="333" ht="18.75" customHeight="1">
      <c r="A333">
        <f>COUNTIFS($E$2:E333,E333)&amp;E333</f>
        <v/>
      </c>
      <c r="AF333">
        <f>IF(MONTH(K333)=MONTH(TODAY()),ROW(),"")</f>
        <v/>
      </c>
    </row>
    <row r="334" ht="18.75" customHeight="1">
      <c r="A334">
        <f>COUNTIFS($E$2:E334,E334)&amp;E334</f>
        <v/>
      </c>
      <c r="AF334">
        <f>IF(MONTH(K334)=MONTH(TODAY()),ROW(),"")</f>
        <v/>
      </c>
    </row>
    <row r="335" ht="18.75" customHeight="1">
      <c r="A335">
        <f>COUNTIFS($E$2:E335,E335)&amp;E335</f>
        <v/>
      </c>
      <c r="AF335">
        <f>IF(MONTH(K335)=MONTH(TODAY()),ROW(),"")</f>
        <v/>
      </c>
    </row>
    <row r="336" ht="18.75" customHeight="1">
      <c r="A336">
        <f>COUNTIFS($E$2:E336,E336)&amp;E336</f>
        <v/>
      </c>
      <c r="AF336">
        <f>IF(MONTH(K336)=MONTH(TODAY()),ROW(),"")</f>
        <v/>
      </c>
    </row>
    <row r="337" ht="18.75" customHeight="1">
      <c r="A337">
        <f>COUNTIFS($E$2:E337,E337)&amp;E337</f>
        <v/>
      </c>
      <c r="AF337">
        <f>IF(MONTH(K337)=MONTH(TODAY()),ROW(),"")</f>
        <v/>
      </c>
    </row>
    <row r="338" ht="18.75" customHeight="1">
      <c r="A338">
        <f>COUNTIFS($E$2:E338,E338)&amp;E338</f>
        <v/>
      </c>
      <c r="AF338">
        <f>IF(MONTH(K338)=MONTH(TODAY()),ROW(),"")</f>
        <v/>
      </c>
    </row>
    <row r="339" ht="18.75" customHeight="1">
      <c r="A339">
        <f>COUNTIFS($E$2:E339,E339)&amp;E339</f>
        <v/>
      </c>
      <c r="AF339">
        <f>IF(MONTH(K339)=MONTH(TODAY()),ROW(),"")</f>
        <v/>
      </c>
    </row>
    <row r="340" ht="18.75" customHeight="1">
      <c r="A340">
        <f>COUNTIFS($E$2:E340,E340)&amp;E340</f>
        <v/>
      </c>
      <c r="AF340">
        <f>IF(MONTH(K340)=MONTH(TODAY()),ROW(),"")</f>
        <v/>
      </c>
    </row>
    <row r="341" ht="18.75" customHeight="1">
      <c r="A341">
        <f>COUNTIFS($E$2:E341,E341)&amp;E341</f>
        <v/>
      </c>
      <c r="AF341">
        <f>IF(MONTH(K341)=MONTH(TODAY()),ROW(),"")</f>
        <v/>
      </c>
    </row>
    <row r="342" ht="18.75" customHeight="1">
      <c r="A342">
        <f>COUNTIFS($E$2:E342,E342)&amp;E342</f>
        <v/>
      </c>
      <c r="AF342">
        <f>IF(MONTH(K342)=MONTH(TODAY()),ROW(),"")</f>
        <v/>
      </c>
    </row>
    <row r="343" ht="18.75" customHeight="1">
      <c r="A343">
        <f>COUNTIFS($E$2:E343,E343)&amp;E343</f>
        <v/>
      </c>
      <c r="AF343">
        <f>IF(MONTH(K343)=MONTH(TODAY()),ROW(),"")</f>
        <v/>
      </c>
    </row>
    <row r="344" ht="18.75" customHeight="1">
      <c r="A344">
        <f>COUNTIFS($E$2:E344,E344)&amp;E344</f>
        <v/>
      </c>
      <c r="AF344">
        <f>IF(MONTH(K344)=MONTH(TODAY()),ROW(),"")</f>
        <v/>
      </c>
    </row>
    <row r="345" ht="18.75" customHeight="1">
      <c r="A345">
        <f>COUNTIFS($E$2:E345,E345)&amp;E345</f>
        <v/>
      </c>
      <c r="AF345">
        <f>IF(MONTH(K345)=MONTH(TODAY()),ROW(),"")</f>
        <v/>
      </c>
    </row>
    <row r="346" ht="18.75" customHeight="1">
      <c r="A346">
        <f>COUNTIFS($E$2:E346,E346)&amp;E346</f>
        <v/>
      </c>
      <c r="AF346">
        <f>IF(MONTH(K346)=MONTH(TODAY()),ROW(),"")</f>
        <v/>
      </c>
    </row>
    <row r="347" ht="18.75" customHeight="1">
      <c r="A347">
        <f>COUNTIFS($E$2:E347,E347)&amp;E347</f>
        <v/>
      </c>
      <c r="AF347">
        <f>IF(MONTH(K347)=MONTH(TODAY()),ROW(),"")</f>
        <v/>
      </c>
    </row>
    <row r="348" ht="18.75" customHeight="1">
      <c r="A348">
        <f>COUNTIFS($E$2:E348,E348)&amp;E348</f>
        <v/>
      </c>
      <c r="AF348">
        <f>IF(MONTH(K348)=MONTH(TODAY()),ROW(),"")</f>
        <v/>
      </c>
    </row>
    <row r="349" ht="18.75" customHeight="1">
      <c r="A349">
        <f>COUNTIFS($E$2:E349,E349)&amp;E349</f>
        <v/>
      </c>
      <c r="AF349">
        <f>IF(MONTH(K349)=MONTH(TODAY()),ROW(),"")</f>
        <v/>
      </c>
    </row>
    <row r="350" ht="18.75" customHeight="1">
      <c r="A350">
        <f>COUNTIFS($E$2:E350,E350)&amp;E350</f>
        <v/>
      </c>
      <c r="AF350">
        <f>IF(MONTH(K350)=MONTH(TODAY()),ROW(),"")</f>
        <v/>
      </c>
    </row>
    <row r="351" ht="18.75" customHeight="1">
      <c r="A351">
        <f>COUNTIFS($E$2:E351,E351)&amp;E351</f>
        <v/>
      </c>
      <c r="AF351">
        <f>IF(MONTH(K351)=MONTH(TODAY()),ROW(),"")</f>
        <v/>
      </c>
    </row>
    <row r="352" ht="18.75" customHeight="1">
      <c r="A352">
        <f>COUNTIFS($E$2:E352,E352)&amp;E352</f>
        <v/>
      </c>
      <c r="AF352">
        <f>IF(MONTH(K352)=MONTH(TODAY()),ROW(),"")</f>
        <v/>
      </c>
    </row>
    <row r="353" ht="18.75" customHeight="1">
      <c r="A353">
        <f>COUNTIFS($E$2:E353,E353)&amp;E353</f>
        <v/>
      </c>
      <c r="AF353">
        <f>IF(MONTH(K353)=MONTH(TODAY()),ROW(),"")</f>
        <v/>
      </c>
    </row>
    <row r="354" ht="18.75" customHeight="1">
      <c r="A354">
        <f>COUNTIFS($E$2:E354,E354)&amp;E354</f>
        <v/>
      </c>
      <c r="AF354">
        <f>IF(MONTH(K354)=MONTH(TODAY()),ROW(),"")</f>
        <v/>
      </c>
    </row>
    <row r="355" ht="18.75" customHeight="1">
      <c r="A355">
        <f>COUNTIFS($E$2:E355,E355)&amp;E355</f>
        <v/>
      </c>
      <c r="AF355">
        <f>IF(MONTH(K355)=MONTH(TODAY()),ROW(),"")</f>
        <v/>
      </c>
    </row>
    <row r="356" ht="18.75" customHeight="1">
      <c r="A356">
        <f>COUNTIFS($E$2:E356,E356)&amp;E356</f>
        <v/>
      </c>
      <c r="AF356">
        <f>IF(MONTH(K356)=MONTH(TODAY()),ROW(),"")</f>
        <v/>
      </c>
    </row>
    <row r="357" ht="18.75" customHeight="1">
      <c r="A357">
        <f>COUNTIFS($E$2:E357,E357)&amp;E357</f>
        <v/>
      </c>
      <c r="AF357">
        <f>IF(MONTH(K357)=MONTH(TODAY()),ROW(),"")</f>
        <v/>
      </c>
    </row>
    <row r="358" ht="18.75" customHeight="1">
      <c r="A358">
        <f>COUNTIFS($E$2:E358,E358)&amp;E358</f>
        <v/>
      </c>
      <c r="AF358">
        <f>IF(MONTH(K358)=MONTH(TODAY()),ROW(),"")</f>
        <v/>
      </c>
    </row>
    <row r="359" ht="18.75" customHeight="1">
      <c r="A359">
        <f>COUNTIFS($E$2:E359,E359)&amp;E359</f>
        <v/>
      </c>
      <c r="AF359">
        <f>IF(MONTH(K359)=MONTH(TODAY()),ROW(),"")</f>
        <v/>
      </c>
    </row>
    <row r="360" ht="18.75" customHeight="1">
      <c r="A360">
        <f>COUNTIFS($E$2:E360,E360)&amp;E360</f>
        <v/>
      </c>
      <c r="AF360">
        <f>IF(MONTH(K360)=MONTH(TODAY()),ROW(),"")</f>
        <v/>
      </c>
    </row>
    <row r="361" ht="18.75" customHeight="1">
      <c r="A361">
        <f>COUNTIFS($E$2:E361,E361)&amp;E361</f>
        <v/>
      </c>
      <c r="AF361">
        <f>IF(MONTH(K361)=MONTH(TODAY()),ROW(),"")</f>
        <v/>
      </c>
    </row>
    <row r="362" ht="18.75" customHeight="1">
      <c r="A362">
        <f>COUNTIFS($E$2:E362,E362)&amp;E362</f>
        <v/>
      </c>
      <c r="AF362">
        <f>IF(MONTH(K362)=MONTH(TODAY()),ROW(),"")</f>
        <v/>
      </c>
    </row>
    <row r="363" ht="18.75" customHeight="1">
      <c r="A363">
        <f>COUNTIFS($E$2:E363,E363)&amp;E363</f>
        <v/>
      </c>
      <c r="AF363">
        <f>IF(MONTH(K363)=MONTH(TODAY()),ROW(),"")</f>
        <v/>
      </c>
    </row>
    <row r="364" ht="18.75" customHeight="1">
      <c r="A364">
        <f>COUNTIFS($E$2:E364,E364)&amp;E364</f>
        <v/>
      </c>
      <c r="AF364">
        <f>IF(MONTH(K364)=MONTH(TODAY()),ROW(),"")</f>
        <v/>
      </c>
    </row>
    <row r="365" ht="18.75" customHeight="1">
      <c r="A365">
        <f>COUNTIFS($E$2:E365,E365)&amp;E365</f>
        <v/>
      </c>
      <c r="AF365">
        <f>IF(MONTH(K365)=MONTH(TODAY()),ROW(),"")</f>
        <v/>
      </c>
    </row>
    <row r="366" ht="18.75" customHeight="1">
      <c r="A366">
        <f>COUNTIFS($E$2:E366,E366)&amp;E366</f>
        <v/>
      </c>
      <c r="AF366">
        <f>IF(MONTH(K366)=MONTH(TODAY()),ROW(),"")</f>
        <v/>
      </c>
    </row>
    <row r="367" ht="18.75" customHeight="1">
      <c r="A367">
        <f>COUNTIFS($E$2:E367,E367)&amp;E367</f>
        <v/>
      </c>
      <c r="AF367">
        <f>IF(MONTH(K367)=MONTH(TODAY()),ROW(),"")</f>
        <v/>
      </c>
    </row>
    <row r="368" ht="18.75" customHeight="1">
      <c r="A368">
        <f>COUNTIFS($E$2:E368,E368)&amp;E368</f>
        <v/>
      </c>
      <c r="AF368">
        <f>IF(MONTH(K368)=MONTH(TODAY()),ROW(),"")</f>
        <v/>
      </c>
    </row>
    <row r="369" ht="18.75" customHeight="1">
      <c r="A369">
        <f>COUNTIFS($E$2:E369,E369)&amp;E369</f>
        <v/>
      </c>
      <c r="AF369">
        <f>IF(MONTH(K369)=MONTH(TODAY()),ROW(),"")</f>
        <v/>
      </c>
    </row>
    <row r="370" ht="18.75" customHeight="1">
      <c r="A370">
        <f>COUNTIFS($E$2:E370,E370)&amp;E370</f>
        <v/>
      </c>
      <c r="AF370">
        <f>IF(MONTH(K370)=MONTH(TODAY()),ROW(),"")</f>
        <v/>
      </c>
    </row>
    <row r="371" ht="18.75" customHeight="1">
      <c r="A371">
        <f>COUNTIFS($E$2:E371,E371)&amp;E371</f>
        <v/>
      </c>
      <c r="AF371">
        <f>IF(MONTH(K371)=MONTH(TODAY()),ROW(),"")</f>
        <v/>
      </c>
    </row>
    <row r="372" ht="18.75" customHeight="1">
      <c r="A372">
        <f>COUNTIFS($E$2:E372,E372)&amp;E372</f>
        <v/>
      </c>
      <c r="AF372">
        <f>IF(MONTH(K372)=MONTH(TODAY()),ROW(),"")</f>
        <v/>
      </c>
    </row>
    <row r="373" ht="18.75" customHeight="1">
      <c r="A373">
        <f>COUNTIFS($E$2:E373,E373)&amp;E373</f>
        <v/>
      </c>
      <c r="AF373">
        <f>IF(MONTH(K373)=MONTH(TODAY()),ROW(),"")</f>
        <v/>
      </c>
    </row>
    <row r="374" ht="18.75" customHeight="1">
      <c r="A374">
        <f>COUNTIFS($E$2:E374,E374)&amp;E374</f>
        <v/>
      </c>
      <c r="AF374">
        <f>IF(MONTH(K374)=MONTH(TODAY()),ROW(),"")</f>
        <v/>
      </c>
    </row>
    <row r="375" ht="18.75" customHeight="1">
      <c r="A375">
        <f>COUNTIFS($E$2:E375,E375)&amp;E375</f>
        <v/>
      </c>
      <c r="AF375">
        <f>IF(MONTH(K375)=MONTH(TODAY()),ROW(),"")</f>
        <v/>
      </c>
    </row>
    <row r="376" ht="18.75" customHeight="1">
      <c r="A376">
        <f>COUNTIFS($E$2:E376,E376)&amp;E376</f>
        <v/>
      </c>
      <c r="AF376">
        <f>IF(MONTH(K376)=MONTH(TODAY()),ROW(),"")</f>
        <v/>
      </c>
    </row>
    <row r="377" ht="18.75" customHeight="1">
      <c r="A377">
        <f>COUNTIFS($E$2:E377,E377)&amp;E377</f>
        <v/>
      </c>
      <c r="AF377">
        <f>IF(MONTH(K377)=MONTH(TODAY()),ROW(),"")</f>
        <v/>
      </c>
    </row>
    <row r="378" ht="18.75" customHeight="1">
      <c r="A378">
        <f>COUNTIFS($E$2:E378,E378)&amp;E378</f>
        <v/>
      </c>
      <c r="AF378">
        <f>IF(MONTH(K378)=MONTH(TODAY()),ROW(),"")</f>
        <v/>
      </c>
    </row>
    <row r="379" ht="18.75" customHeight="1">
      <c r="A379">
        <f>COUNTIFS($E$2:E379,E379)&amp;E379</f>
        <v/>
      </c>
      <c r="AF379">
        <f>IF(MONTH(K379)=MONTH(TODAY()),ROW(),"")</f>
        <v/>
      </c>
    </row>
    <row r="380" ht="18.75" customHeight="1">
      <c r="A380">
        <f>COUNTIFS($E$2:E380,E380)&amp;E380</f>
        <v/>
      </c>
      <c r="AF380">
        <f>IF(MONTH(K380)=MONTH(TODAY()),ROW(),"")</f>
        <v/>
      </c>
    </row>
    <row r="381" ht="18.75" customHeight="1">
      <c r="A381">
        <f>COUNTIFS($E$2:E381,E381)&amp;E381</f>
        <v/>
      </c>
      <c r="AF381">
        <f>IF(MONTH(K381)=MONTH(TODAY()),ROW(),"")</f>
        <v/>
      </c>
    </row>
    <row r="382" ht="18.75" customHeight="1">
      <c r="A382">
        <f>COUNTIFS($E$2:E382,E382)&amp;E382</f>
        <v/>
      </c>
      <c r="AF382">
        <f>IF(MONTH(K382)=MONTH(TODAY()),ROW(),"")</f>
        <v/>
      </c>
    </row>
    <row r="383" ht="18.75" customHeight="1">
      <c r="A383">
        <f>COUNTIFS($E$2:E383,E383)&amp;E383</f>
        <v/>
      </c>
      <c r="AF383">
        <f>IF(MONTH(K383)=MONTH(TODAY()),ROW(),"")</f>
        <v/>
      </c>
    </row>
    <row r="384" ht="18.75" customHeight="1">
      <c r="A384">
        <f>COUNTIFS($E$2:E384,E384)&amp;E384</f>
        <v/>
      </c>
      <c r="AF384">
        <f>IF(MONTH(K384)=MONTH(TODAY()),ROW(),"")</f>
        <v/>
      </c>
    </row>
    <row r="385" ht="18.75" customHeight="1">
      <c r="A385">
        <f>COUNTIFS($E$2:E385,E385)&amp;E385</f>
        <v/>
      </c>
      <c r="AF385">
        <f>IF(MONTH(K385)=MONTH(TODAY()),ROW(),"")</f>
        <v/>
      </c>
    </row>
    <row r="386" ht="18.75" customHeight="1">
      <c r="A386">
        <f>COUNTIFS($E$2:E386,E386)&amp;E386</f>
        <v/>
      </c>
      <c r="AF386">
        <f>IF(MONTH(K386)=MONTH(TODAY()),ROW(),"")</f>
        <v/>
      </c>
    </row>
    <row r="387" ht="18.75" customHeight="1">
      <c r="A387">
        <f>COUNTIFS($E$2:E387,E387)&amp;E387</f>
        <v/>
      </c>
      <c r="AF387">
        <f>IF(MONTH(K387)=MONTH(TODAY()),ROW(),"")</f>
        <v/>
      </c>
    </row>
    <row r="388" ht="18.75" customHeight="1">
      <c r="A388">
        <f>COUNTIFS($E$2:E388,E388)&amp;E388</f>
        <v/>
      </c>
      <c r="AF388">
        <f>IF(MONTH(K388)=MONTH(TODAY()),ROW(),"")</f>
        <v/>
      </c>
    </row>
    <row r="389" ht="18.75" customHeight="1">
      <c r="A389">
        <f>COUNTIFS($E$2:E389,E389)&amp;E389</f>
        <v/>
      </c>
      <c r="AF389">
        <f>IF(MONTH(K389)=MONTH(TODAY()),ROW(),"")</f>
        <v/>
      </c>
    </row>
    <row r="390" ht="18.75" customHeight="1">
      <c r="A390">
        <f>COUNTIFS($E$2:E390,E390)&amp;E390</f>
        <v/>
      </c>
      <c r="AF390">
        <f>IF(MONTH(K390)=MONTH(TODAY()),ROW(),"")</f>
        <v/>
      </c>
    </row>
    <row r="391" ht="18.75" customHeight="1">
      <c r="A391">
        <f>COUNTIFS($E$2:E391,E391)&amp;E391</f>
        <v/>
      </c>
      <c r="AF391">
        <f>IF(MONTH(K391)=MONTH(TODAY()),ROW(),"")</f>
        <v/>
      </c>
    </row>
    <row r="392" ht="18.75" customHeight="1">
      <c r="A392">
        <f>COUNTIFS($E$2:E392,E392)&amp;E392</f>
        <v/>
      </c>
      <c r="AF392">
        <f>IF(MONTH(K392)=MONTH(TODAY()),ROW(),"")</f>
        <v/>
      </c>
    </row>
    <row r="393" ht="18.75" customHeight="1">
      <c r="A393">
        <f>COUNTIFS($E$2:E393,E393)&amp;E393</f>
        <v/>
      </c>
      <c r="AF393">
        <f>IF(MONTH(K393)=MONTH(TODAY()),ROW(),"")</f>
        <v/>
      </c>
    </row>
    <row r="394" ht="18.75" customHeight="1">
      <c r="A394">
        <f>COUNTIFS($E$2:E394,E394)&amp;E394</f>
        <v/>
      </c>
      <c r="AF394">
        <f>IF(MONTH(K394)=MONTH(TODAY()),ROW(),"")</f>
        <v/>
      </c>
    </row>
    <row r="395" ht="18.75" customHeight="1">
      <c r="A395">
        <f>COUNTIFS($E$2:E395,E395)&amp;E395</f>
        <v/>
      </c>
      <c r="AF395">
        <f>IF(MONTH(K395)=MONTH(TODAY()),ROW(),"")</f>
        <v/>
      </c>
    </row>
    <row r="396" ht="18.75" customHeight="1">
      <c r="A396">
        <f>COUNTIFS($E$2:E396,E396)&amp;E396</f>
        <v/>
      </c>
      <c r="AF396">
        <f>IF(MONTH(K396)=MONTH(TODAY()),ROW(),"")</f>
        <v/>
      </c>
    </row>
    <row r="397" ht="18.75" customHeight="1">
      <c r="A397">
        <f>COUNTIFS($E$2:E397,E397)&amp;E397</f>
        <v/>
      </c>
      <c r="AF397">
        <f>IF(MONTH(K397)=MONTH(TODAY()),ROW(),"")</f>
        <v/>
      </c>
    </row>
    <row r="398" ht="18.75" customHeight="1">
      <c r="A398">
        <f>COUNTIFS($E$2:E398,E398)&amp;E398</f>
        <v/>
      </c>
      <c r="AF398">
        <f>IF(MONTH(K398)=MONTH(TODAY()),ROW(),"")</f>
        <v/>
      </c>
    </row>
    <row r="399" ht="18.75" customHeight="1">
      <c r="A399">
        <f>COUNTIFS($E$2:E399,E399)&amp;E399</f>
        <v/>
      </c>
      <c r="AF399">
        <f>IF(MONTH(K399)=MONTH(TODAY()),ROW(),"")</f>
        <v/>
      </c>
    </row>
    <row r="400" ht="18.75" customHeight="1">
      <c r="A400">
        <f>COUNTIFS($E$2:E400,E400)&amp;E400</f>
        <v/>
      </c>
      <c r="AF400">
        <f>IF(MONTH(K400)=MONTH(TODAY()),ROW(),"")</f>
        <v/>
      </c>
    </row>
    <row r="401" ht="18.75" customHeight="1">
      <c r="A401">
        <f>COUNTIFS($E$2:E401,E401)&amp;E401</f>
        <v/>
      </c>
      <c r="AF401">
        <f>IF(MONTH(K401)=MONTH(TODAY()),ROW(),"")</f>
        <v/>
      </c>
    </row>
    <row r="402" ht="18.75" customHeight="1">
      <c r="A402">
        <f>COUNTIFS($E$2:E402,E402)&amp;E402</f>
        <v/>
      </c>
      <c r="AF402">
        <f>IF(MONTH(K402)=MONTH(TODAY()),ROW(),"")</f>
        <v/>
      </c>
    </row>
    <row r="403" ht="18.75" customHeight="1">
      <c r="A403">
        <f>COUNTIFS($E$2:E403,E403)&amp;E403</f>
        <v/>
      </c>
      <c r="AF403">
        <f>IF(MONTH(K403)=MONTH(TODAY()),ROW(),"")</f>
        <v/>
      </c>
    </row>
    <row r="404" ht="18.75" customHeight="1">
      <c r="A404">
        <f>COUNTIFS($E$2:E404,E404)&amp;E404</f>
        <v/>
      </c>
      <c r="AF404">
        <f>IF(MONTH(K404)=MONTH(TODAY()),ROW(),"")</f>
        <v/>
      </c>
    </row>
    <row r="405" ht="18.75" customHeight="1">
      <c r="A405">
        <f>COUNTIFS($E$2:E405,E405)&amp;E405</f>
        <v/>
      </c>
      <c r="AF405">
        <f>IF(MONTH(K405)=MONTH(TODAY()),ROW(),"")</f>
        <v/>
      </c>
    </row>
    <row r="406" ht="18.75" customHeight="1">
      <c r="A406">
        <f>COUNTIFS($E$2:E406,E406)&amp;E406</f>
        <v/>
      </c>
      <c r="AF406">
        <f>IF(MONTH(K406)=MONTH(TODAY()),ROW(),"")</f>
        <v/>
      </c>
    </row>
    <row r="407" ht="18.75" customHeight="1">
      <c r="A407">
        <f>COUNTIFS($E$2:E407,E407)&amp;E407</f>
        <v/>
      </c>
      <c r="AF407">
        <f>IF(MONTH(K407)=MONTH(TODAY()),ROW(),"")</f>
        <v/>
      </c>
    </row>
    <row r="408" ht="18.75" customHeight="1">
      <c r="A408">
        <f>COUNTIFS($E$2:E408,E408)&amp;E408</f>
        <v/>
      </c>
      <c r="AF408">
        <f>IF(MONTH(K408)=MONTH(TODAY()),ROW(),"")</f>
        <v/>
      </c>
    </row>
    <row r="409" ht="18.75" customHeight="1">
      <c r="A409">
        <f>COUNTIFS($E$2:E409,E409)&amp;E409</f>
        <v/>
      </c>
      <c r="AF409">
        <f>IF(MONTH(K409)=MONTH(TODAY()),ROW(),"")</f>
        <v/>
      </c>
    </row>
    <row r="410" ht="18.75" customHeight="1">
      <c r="A410">
        <f>COUNTIFS($E$2:E410,E410)&amp;E410</f>
        <v/>
      </c>
      <c r="AF410">
        <f>IF(MONTH(K410)=MONTH(TODAY()),ROW(),"")</f>
        <v/>
      </c>
    </row>
    <row r="411" ht="18.75" customHeight="1">
      <c r="A411">
        <f>COUNTIFS($E$2:E411,E411)&amp;E411</f>
        <v/>
      </c>
      <c r="AF411">
        <f>IF(MONTH(K411)=MONTH(TODAY()),ROW(),"")</f>
        <v/>
      </c>
    </row>
    <row r="412" ht="18.75" customHeight="1">
      <c r="A412">
        <f>COUNTIFS($E$2:E412,E412)&amp;E412</f>
        <v/>
      </c>
      <c r="AF412">
        <f>IF(MONTH(K412)=MONTH(TODAY()),ROW(),"")</f>
        <v/>
      </c>
    </row>
    <row r="413" ht="18.75" customHeight="1">
      <c r="A413">
        <f>COUNTIFS($E$2:E413,E413)&amp;E413</f>
        <v/>
      </c>
      <c r="AF413">
        <f>IF(MONTH(K413)=MONTH(TODAY()),ROW(),"")</f>
        <v/>
      </c>
    </row>
    <row r="414" ht="18.75" customHeight="1">
      <c r="A414">
        <f>COUNTIFS($E$2:E414,E414)&amp;E414</f>
        <v/>
      </c>
      <c r="AF414">
        <f>IF(MONTH(K414)=MONTH(TODAY()),ROW(),"")</f>
        <v/>
      </c>
    </row>
    <row r="415" ht="18.75" customHeight="1">
      <c r="A415">
        <f>COUNTIFS($E$2:E415,E415)&amp;E415</f>
        <v/>
      </c>
      <c r="AF415">
        <f>IF(MONTH(K415)=MONTH(TODAY()),ROW(),"")</f>
        <v/>
      </c>
    </row>
    <row r="416" ht="18.75" customHeight="1">
      <c r="A416">
        <f>COUNTIFS($E$2:E416,E416)&amp;E416</f>
        <v/>
      </c>
      <c r="AF416">
        <f>IF(MONTH(K416)=MONTH(TODAY()),ROW(),"")</f>
        <v/>
      </c>
    </row>
    <row r="417" ht="18.75" customHeight="1">
      <c r="A417">
        <f>COUNTIFS($E$2:E417,E417)&amp;E417</f>
        <v/>
      </c>
      <c r="AF417">
        <f>IF(MONTH(K417)=MONTH(TODAY()),ROW(),"")</f>
        <v/>
      </c>
    </row>
    <row r="418" ht="18.75" customHeight="1">
      <c r="A418">
        <f>COUNTIFS($E$2:E418,E418)&amp;E418</f>
        <v/>
      </c>
      <c r="AF418">
        <f>IF(MONTH(K418)=MONTH(TODAY()),ROW(),"")</f>
        <v/>
      </c>
    </row>
    <row r="419" ht="18.75" customHeight="1">
      <c r="A419">
        <f>COUNTIFS($E$2:E419,E419)&amp;E419</f>
        <v/>
      </c>
      <c r="AF419">
        <f>IF(MONTH(K419)=MONTH(TODAY()),ROW(),"")</f>
        <v/>
      </c>
    </row>
    <row r="420" ht="18.75" customHeight="1">
      <c r="A420">
        <f>COUNTIFS($E$2:E420,E420)&amp;E420</f>
        <v/>
      </c>
      <c r="AF420">
        <f>IF(MONTH(K420)=MONTH(TODAY()),ROW(),"")</f>
        <v/>
      </c>
    </row>
    <row r="421" ht="18.75" customHeight="1">
      <c r="A421">
        <f>COUNTIFS($E$2:E421,E421)&amp;E421</f>
        <v/>
      </c>
      <c r="AF421">
        <f>IF(MONTH(K421)=MONTH(TODAY()),ROW(),"")</f>
        <v/>
      </c>
    </row>
    <row r="422" ht="18.75" customHeight="1">
      <c r="A422">
        <f>COUNTIFS($E$2:E422,E422)&amp;E422</f>
        <v/>
      </c>
      <c r="AF422">
        <f>IF(MONTH(K422)=MONTH(TODAY()),ROW(),"")</f>
        <v/>
      </c>
    </row>
    <row r="423" ht="18.75" customHeight="1">
      <c r="A423">
        <f>COUNTIFS($E$2:E423,E423)&amp;E423</f>
        <v/>
      </c>
      <c r="AF423">
        <f>IF(MONTH(K423)=MONTH(TODAY()),ROW(),"")</f>
        <v/>
      </c>
    </row>
    <row r="424" ht="18.75" customHeight="1">
      <c r="A424">
        <f>COUNTIFS($E$2:E424,E424)&amp;E424</f>
        <v/>
      </c>
      <c r="AF424">
        <f>IF(MONTH(K424)=MONTH(TODAY()),ROW(),"")</f>
        <v/>
      </c>
    </row>
    <row r="425" ht="18.75" customHeight="1">
      <c r="A425">
        <f>COUNTIFS($E$2:E425,E425)&amp;E425</f>
        <v/>
      </c>
      <c r="AF425">
        <f>IF(MONTH(K425)=MONTH(TODAY()),ROW(),"")</f>
        <v/>
      </c>
    </row>
    <row r="426" ht="18.75" customHeight="1">
      <c r="A426">
        <f>COUNTIFS($E$2:E426,E426)&amp;E426</f>
        <v/>
      </c>
      <c r="AF426">
        <f>IF(MONTH(K426)=MONTH(TODAY()),ROW(),"")</f>
        <v/>
      </c>
    </row>
    <row r="427" ht="18.75" customHeight="1">
      <c r="A427">
        <f>COUNTIFS($E$2:E427,E427)&amp;E427</f>
        <v/>
      </c>
      <c r="AF427">
        <f>IF(MONTH(K427)=MONTH(TODAY()),ROW(),"")</f>
        <v/>
      </c>
    </row>
    <row r="428" ht="18.75" customHeight="1">
      <c r="A428">
        <f>COUNTIFS($E$2:E428,E428)&amp;E428</f>
        <v/>
      </c>
      <c r="AF428">
        <f>IF(MONTH(K428)=MONTH(TODAY()),ROW(),"")</f>
        <v/>
      </c>
    </row>
    <row r="429" ht="18.75" customHeight="1">
      <c r="A429">
        <f>COUNTIFS($E$2:E429,E429)&amp;E429</f>
        <v/>
      </c>
      <c r="AF429">
        <f>IF(MONTH(K429)=MONTH(TODAY()),ROW(),"")</f>
        <v/>
      </c>
    </row>
    <row r="430" ht="18.75" customHeight="1">
      <c r="A430">
        <f>COUNTIFS($E$2:E430,E430)&amp;E430</f>
        <v/>
      </c>
      <c r="AF430">
        <f>IF(MONTH(K430)=MONTH(TODAY()),ROW(),"")</f>
        <v/>
      </c>
    </row>
    <row r="431" ht="18.75" customHeight="1">
      <c r="A431">
        <f>COUNTIFS($E$2:E431,E431)&amp;E431</f>
        <v/>
      </c>
      <c r="AF431">
        <f>IF(MONTH(K431)=MONTH(TODAY()),ROW(),"")</f>
        <v/>
      </c>
    </row>
    <row r="432" ht="18.75" customHeight="1">
      <c r="A432">
        <f>COUNTIFS($E$2:E432,E432)&amp;E432</f>
        <v/>
      </c>
      <c r="AF432">
        <f>IF(MONTH(K432)=MONTH(TODAY()),ROW(),"")</f>
        <v/>
      </c>
    </row>
    <row r="433" ht="18.75" customHeight="1">
      <c r="A433">
        <f>COUNTIFS($E$2:E433,E433)&amp;E433</f>
        <v/>
      </c>
      <c r="AF433">
        <f>IF(MONTH(K433)=MONTH(TODAY()),ROW(),"")</f>
        <v/>
      </c>
    </row>
    <row r="434" ht="18.75" customHeight="1">
      <c r="A434">
        <f>COUNTIFS($E$2:E434,E434)&amp;E434</f>
        <v/>
      </c>
      <c r="AF434">
        <f>IF(MONTH(K434)=MONTH(TODAY()),ROW(),"")</f>
        <v/>
      </c>
    </row>
    <row r="435" ht="18.75" customHeight="1">
      <c r="A435">
        <f>COUNTIFS($E$2:E435,E435)&amp;E435</f>
        <v/>
      </c>
      <c r="AF435">
        <f>IF(MONTH(K435)=MONTH(TODAY()),ROW(),"")</f>
        <v/>
      </c>
    </row>
    <row r="436" ht="18.75" customHeight="1">
      <c r="A436">
        <f>COUNTIFS($E$2:E436,E436)&amp;E436</f>
        <v/>
      </c>
      <c r="AF436">
        <f>IF(MONTH(K436)=MONTH(TODAY()),ROW(),"")</f>
        <v/>
      </c>
    </row>
    <row r="437" ht="18.75" customHeight="1">
      <c r="A437">
        <f>COUNTIFS($E$2:E437,E437)&amp;E437</f>
        <v/>
      </c>
      <c r="AF437">
        <f>IF(MONTH(K437)=MONTH(TODAY()),ROW(),"")</f>
        <v/>
      </c>
    </row>
    <row r="438" ht="18.75" customHeight="1">
      <c r="A438">
        <f>COUNTIFS($E$2:E438,E438)&amp;E438</f>
        <v/>
      </c>
      <c r="AF438">
        <f>IF(MONTH(K438)=MONTH(TODAY()),ROW(),"")</f>
        <v/>
      </c>
    </row>
    <row r="439" ht="18.75" customHeight="1">
      <c r="A439">
        <f>COUNTIFS($E$2:E439,E439)&amp;E439</f>
        <v/>
      </c>
      <c r="AF439">
        <f>IF(MONTH(K439)=MONTH(TODAY()),ROW(),"")</f>
        <v/>
      </c>
    </row>
    <row r="440" ht="18.75" customHeight="1">
      <c r="A440">
        <f>COUNTIFS($E$2:E440,E440)&amp;E440</f>
        <v/>
      </c>
      <c r="AF440">
        <f>IF(MONTH(K440)=MONTH(TODAY()),ROW(),"")</f>
        <v/>
      </c>
    </row>
    <row r="441" ht="18.75" customHeight="1">
      <c r="A441">
        <f>COUNTIFS($E$2:E441,E441)&amp;E441</f>
        <v/>
      </c>
      <c r="AF441">
        <f>IF(MONTH(K441)=MONTH(TODAY()),ROW(),"")</f>
        <v/>
      </c>
    </row>
    <row r="442" ht="18.75" customHeight="1">
      <c r="A442">
        <f>COUNTIFS($E$2:E442,E442)&amp;E442</f>
        <v/>
      </c>
      <c r="AF442">
        <f>IF(MONTH(K442)=MONTH(TODAY()),ROW(),"")</f>
        <v/>
      </c>
    </row>
    <row r="443" ht="18.75" customHeight="1">
      <c r="A443">
        <f>COUNTIFS($E$2:E443,E443)&amp;E443</f>
        <v/>
      </c>
      <c r="AF443">
        <f>IF(MONTH(K443)=MONTH(TODAY()),ROW(),"")</f>
        <v/>
      </c>
    </row>
    <row r="444" ht="18.75" customHeight="1">
      <c r="A444">
        <f>COUNTIFS($E$2:E444,E444)&amp;E444</f>
        <v/>
      </c>
      <c r="AF444">
        <f>IF(MONTH(K444)=MONTH(TODAY()),ROW(),"")</f>
        <v/>
      </c>
    </row>
    <row r="445" ht="18.75" customHeight="1">
      <c r="A445">
        <f>COUNTIFS($E$2:E445,E445)&amp;E445</f>
        <v/>
      </c>
      <c r="AF445">
        <f>IF(MONTH(K445)=MONTH(TODAY()),ROW(),"")</f>
        <v/>
      </c>
    </row>
    <row r="446" ht="18.75" customHeight="1">
      <c r="A446">
        <f>COUNTIFS($E$2:E446,E446)&amp;E446</f>
        <v/>
      </c>
      <c r="AF446">
        <f>IF(MONTH(K446)=MONTH(TODAY()),ROW(),"")</f>
        <v/>
      </c>
    </row>
    <row r="447" ht="18.75" customHeight="1">
      <c r="A447">
        <f>COUNTIFS($E$2:E447,E447)&amp;E447</f>
        <v/>
      </c>
      <c r="AF447">
        <f>IF(MONTH(K447)=MONTH(TODAY()),ROW(),"")</f>
        <v/>
      </c>
    </row>
    <row r="448" ht="18.75" customHeight="1">
      <c r="A448">
        <f>COUNTIFS($E$2:E448,E448)&amp;E448</f>
        <v/>
      </c>
      <c r="AF448">
        <f>IF(MONTH(K448)=MONTH(TODAY()),ROW(),"")</f>
        <v/>
      </c>
    </row>
    <row r="449" ht="18.75" customHeight="1">
      <c r="A449">
        <f>COUNTIFS($E$2:E449,E449)&amp;E449</f>
        <v/>
      </c>
      <c r="AF449">
        <f>IF(MONTH(K449)=MONTH(TODAY()),ROW(),"")</f>
        <v/>
      </c>
    </row>
    <row r="450" ht="18.75" customHeight="1">
      <c r="A450">
        <f>COUNTIFS($E$2:E450,E450)&amp;E450</f>
        <v/>
      </c>
      <c r="AF450">
        <f>IF(MONTH(K450)=MONTH(TODAY()),ROW(),"")</f>
        <v/>
      </c>
    </row>
    <row r="451" ht="18.75" customHeight="1">
      <c r="A451">
        <f>COUNTIFS($E$2:E451,E451)&amp;E451</f>
        <v/>
      </c>
      <c r="AF451">
        <f>IF(MONTH(K451)=MONTH(TODAY()),ROW(),"")</f>
        <v/>
      </c>
    </row>
    <row r="452" ht="18.75" customHeight="1">
      <c r="A452">
        <f>COUNTIFS($E$2:E452,E452)&amp;E452</f>
        <v/>
      </c>
      <c r="AF452">
        <f>IF(MONTH(K452)=MONTH(TODAY()),ROW(),"")</f>
        <v/>
      </c>
    </row>
    <row r="453" ht="18.75" customHeight="1">
      <c r="A453">
        <f>COUNTIFS($E$2:E453,E453)&amp;E453</f>
        <v/>
      </c>
      <c r="AF453">
        <f>IF(MONTH(K453)=MONTH(TODAY()),ROW(),"")</f>
        <v/>
      </c>
    </row>
    <row r="454" ht="18.75" customHeight="1">
      <c r="A454">
        <f>COUNTIFS($E$2:E454,E454)&amp;E454</f>
        <v/>
      </c>
      <c r="AF454">
        <f>IF(MONTH(K454)=MONTH(TODAY()),ROW(),"")</f>
        <v/>
      </c>
    </row>
    <row r="455" ht="18.75" customHeight="1">
      <c r="A455">
        <f>COUNTIFS($E$2:E455,E455)&amp;E455</f>
        <v/>
      </c>
      <c r="AF455">
        <f>IF(MONTH(K455)=MONTH(TODAY()),ROW(),"")</f>
        <v/>
      </c>
    </row>
    <row r="456" ht="18.75" customHeight="1">
      <c r="A456">
        <f>COUNTIFS($E$2:E456,E456)&amp;E456</f>
        <v/>
      </c>
      <c r="AF456">
        <f>IF(MONTH(K456)=MONTH(TODAY()),ROW(),"")</f>
        <v/>
      </c>
    </row>
    <row r="457" ht="18.75" customHeight="1">
      <c r="A457">
        <f>COUNTIFS($E$2:E457,E457)&amp;E457</f>
        <v/>
      </c>
      <c r="AF457">
        <f>IF(MONTH(K457)=MONTH(TODAY()),ROW(),"")</f>
        <v/>
      </c>
    </row>
    <row r="458" ht="18.75" customHeight="1">
      <c r="A458">
        <f>COUNTIFS($E$2:E458,E458)&amp;E458</f>
        <v/>
      </c>
      <c r="AF458">
        <f>IF(MONTH(K458)=MONTH(TODAY()),ROW(),"")</f>
        <v/>
      </c>
    </row>
    <row r="459" ht="18.75" customHeight="1">
      <c r="A459">
        <f>COUNTIFS($E$2:E459,E459)&amp;E459</f>
        <v/>
      </c>
      <c r="AF459">
        <f>IF(MONTH(K459)=MONTH(TODAY()),ROW(),"")</f>
        <v/>
      </c>
    </row>
    <row r="460" ht="18.75" customHeight="1">
      <c r="A460">
        <f>COUNTIFS($E$2:E460,E460)&amp;E460</f>
        <v/>
      </c>
      <c r="AF460">
        <f>IF(MONTH(K460)=MONTH(TODAY()),ROW(),"")</f>
        <v/>
      </c>
    </row>
    <row r="461" ht="18.75" customHeight="1">
      <c r="A461">
        <f>COUNTIFS($E$2:E461,E461)&amp;E461</f>
        <v/>
      </c>
      <c r="AF461">
        <f>IF(MONTH(K461)=MONTH(TODAY()),ROW(),"")</f>
        <v/>
      </c>
    </row>
    <row r="462" ht="18.75" customHeight="1">
      <c r="A462">
        <f>COUNTIFS($E$2:E462,E462)&amp;E462</f>
        <v/>
      </c>
      <c r="AF462">
        <f>IF(MONTH(K462)=MONTH(TODAY()),ROW(),"")</f>
        <v/>
      </c>
    </row>
    <row r="463" ht="18.75" customHeight="1">
      <c r="A463">
        <f>COUNTIFS($E$2:E463,E463)&amp;E463</f>
        <v/>
      </c>
      <c r="AF463">
        <f>IF(MONTH(K463)=MONTH(TODAY()),ROW(),"")</f>
        <v/>
      </c>
    </row>
    <row r="464" ht="18.75" customHeight="1">
      <c r="A464">
        <f>COUNTIFS($E$2:E464,E464)&amp;E464</f>
        <v/>
      </c>
      <c r="AF464">
        <f>IF(MONTH(K464)=MONTH(TODAY()),ROW(),"")</f>
        <v/>
      </c>
    </row>
    <row r="465" ht="18.75" customHeight="1">
      <c r="A465">
        <f>COUNTIFS($E$2:E465,E465)&amp;E465</f>
        <v/>
      </c>
      <c r="AF465">
        <f>IF(MONTH(K465)=MONTH(TODAY()),ROW(),"")</f>
        <v/>
      </c>
    </row>
    <row r="466" ht="18.75" customHeight="1">
      <c r="A466">
        <f>COUNTIFS($E$2:E466,E466)&amp;E466</f>
        <v/>
      </c>
      <c r="AF466">
        <f>IF(MONTH(K466)=MONTH(TODAY()),ROW(),"")</f>
        <v/>
      </c>
    </row>
    <row r="467" ht="18.75" customHeight="1">
      <c r="A467">
        <f>COUNTIFS($E$2:E467,E467)&amp;E467</f>
        <v/>
      </c>
      <c r="AF467">
        <f>IF(MONTH(K467)=MONTH(TODAY()),ROW(),"")</f>
        <v/>
      </c>
    </row>
    <row r="468" ht="18.75" customHeight="1">
      <c r="A468">
        <f>COUNTIFS($E$2:E468,E468)&amp;E468</f>
        <v/>
      </c>
      <c r="AF468">
        <f>IF(MONTH(K468)=MONTH(TODAY()),ROW(),"")</f>
        <v/>
      </c>
    </row>
    <row r="469" ht="18.75" customHeight="1">
      <c r="A469">
        <f>COUNTIFS($E$2:E469,E469)&amp;E469</f>
        <v/>
      </c>
      <c r="AF469">
        <f>IF(MONTH(K469)=MONTH(TODAY()),ROW(),"")</f>
        <v/>
      </c>
    </row>
    <row r="470" ht="18.75" customHeight="1">
      <c r="A470">
        <f>COUNTIFS($E$2:E470,E470)&amp;E470</f>
        <v/>
      </c>
      <c r="AF470">
        <f>IF(MONTH(K470)=MONTH(TODAY()),ROW(),"")</f>
        <v/>
      </c>
    </row>
    <row r="471" ht="18.75" customHeight="1">
      <c r="A471">
        <f>COUNTIFS($E$2:E471,E471)&amp;E471</f>
        <v/>
      </c>
      <c r="AF471">
        <f>IF(MONTH(K471)=MONTH(TODAY()),ROW(),"")</f>
        <v/>
      </c>
    </row>
    <row r="472" ht="18.75" customHeight="1">
      <c r="A472">
        <f>COUNTIFS($E$2:E472,E472)&amp;E472</f>
        <v/>
      </c>
      <c r="AF472">
        <f>IF(MONTH(K472)=MONTH(TODAY()),ROW(),"")</f>
        <v/>
      </c>
    </row>
    <row r="473" ht="18.75" customHeight="1">
      <c r="A473">
        <f>COUNTIFS($E$2:E473,E473)&amp;E473</f>
        <v/>
      </c>
      <c r="AF473">
        <f>IF(MONTH(K473)=MONTH(TODAY()),ROW(),"")</f>
        <v/>
      </c>
    </row>
    <row r="474" ht="18.75" customHeight="1">
      <c r="A474">
        <f>COUNTIFS($E$2:E474,E474)&amp;E474</f>
        <v/>
      </c>
      <c r="AF474">
        <f>IF(MONTH(K474)=MONTH(TODAY()),ROW(),"")</f>
        <v/>
      </c>
    </row>
    <row r="475" ht="18.75" customHeight="1">
      <c r="A475">
        <f>COUNTIFS($E$2:E475,E475)&amp;E475</f>
        <v/>
      </c>
      <c r="AF475">
        <f>IF(MONTH(K475)=MONTH(TODAY()),ROW(),"")</f>
        <v/>
      </c>
    </row>
    <row r="476" ht="18.75" customHeight="1">
      <c r="A476">
        <f>COUNTIFS($E$2:E476,E476)&amp;E476</f>
        <v/>
      </c>
      <c r="AF476">
        <f>IF(MONTH(K476)=MONTH(TODAY()),ROW(),"")</f>
        <v/>
      </c>
    </row>
    <row r="477" ht="18.75" customHeight="1">
      <c r="A477">
        <f>COUNTIFS($E$2:E477,E477)&amp;E477</f>
        <v/>
      </c>
      <c r="AF477">
        <f>IF(MONTH(K477)=MONTH(TODAY()),ROW(),"")</f>
        <v/>
      </c>
    </row>
    <row r="478" ht="18.75" customHeight="1">
      <c r="A478">
        <f>COUNTIFS($E$2:E478,E478)&amp;E478</f>
        <v/>
      </c>
      <c r="AF478">
        <f>IF(MONTH(K478)=MONTH(TODAY()),ROW(),"")</f>
        <v/>
      </c>
    </row>
    <row r="479" ht="18.75" customHeight="1">
      <c r="A479">
        <f>COUNTIFS($E$2:E479,E479)&amp;E479</f>
        <v/>
      </c>
      <c r="AF479">
        <f>IF(MONTH(K479)=MONTH(TODAY()),ROW(),"")</f>
        <v/>
      </c>
    </row>
    <row r="480" ht="18.75" customHeight="1">
      <c r="A480">
        <f>COUNTIFS($E$2:E480,E480)&amp;E480</f>
        <v/>
      </c>
      <c r="AF480">
        <f>IF(MONTH(K480)=MONTH(TODAY()),ROW(),"")</f>
        <v/>
      </c>
    </row>
    <row r="481" ht="18.75" customHeight="1">
      <c r="A481">
        <f>COUNTIFS($E$2:E481,E481)&amp;E481</f>
        <v/>
      </c>
      <c r="AF481">
        <f>IF(MONTH(K481)=MONTH(TODAY()),ROW(),"")</f>
        <v/>
      </c>
    </row>
    <row r="482" ht="18.75" customHeight="1">
      <c r="A482">
        <f>COUNTIFS($E$2:E482,E482)&amp;E482</f>
        <v/>
      </c>
      <c r="AF482">
        <f>IF(MONTH(K482)=MONTH(TODAY()),ROW(),"")</f>
        <v/>
      </c>
    </row>
    <row r="483" ht="18.75" customHeight="1">
      <c r="A483">
        <f>COUNTIFS($E$2:E483,E483)&amp;E483</f>
        <v/>
      </c>
      <c r="AF483">
        <f>IF(MONTH(K483)=MONTH(TODAY()),ROW(),"")</f>
        <v/>
      </c>
    </row>
    <row r="484" ht="18.75" customHeight="1">
      <c r="A484">
        <f>COUNTIFS($E$2:E484,E484)&amp;E484</f>
        <v/>
      </c>
      <c r="AF484">
        <f>IF(MONTH(K484)=MONTH(TODAY()),ROW(),"")</f>
        <v/>
      </c>
    </row>
    <row r="485" ht="18.75" customHeight="1">
      <c r="A485">
        <f>COUNTIFS($E$2:E485,E485)&amp;E485</f>
        <v/>
      </c>
      <c r="AF485">
        <f>IF(MONTH(K485)=MONTH(TODAY()),ROW(),"")</f>
        <v/>
      </c>
    </row>
    <row r="486" ht="18.75" customHeight="1">
      <c r="A486">
        <f>COUNTIFS($E$2:E486,E486)&amp;E486</f>
        <v/>
      </c>
      <c r="AF486">
        <f>IF(MONTH(K486)=MONTH(TODAY()),ROW(),"")</f>
        <v/>
      </c>
    </row>
    <row r="487" ht="18.75" customHeight="1">
      <c r="A487">
        <f>COUNTIFS($E$2:E487,E487)&amp;E487</f>
        <v/>
      </c>
      <c r="AF487">
        <f>IF(MONTH(K487)=MONTH(TODAY()),ROW(),"")</f>
        <v/>
      </c>
    </row>
    <row r="488" ht="18.75" customHeight="1">
      <c r="A488">
        <f>COUNTIFS($E$2:E488,E488)&amp;E488</f>
        <v/>
      </c>
      <c r="AF488">
        <f>IF(MONTH(K488)=MONTH(TODAY()),ROW(),"")</f>
        <v/>
      </c>
    </row>
    <row r="489" ht="18.75" customHeight="1">
      <c r="A489">
        <f>COUNTIFS($E$2:E489,E489)&amp;E489</f>
        <v/>
      </c>
      <c r="AF489">
        <f>IF(MONTH(K489)=MONTH(TODAY()),ROW(),"")</f>
        <v/>
      </c>
    </row>
    <row r="490" ht="18.75" customHeight="1">
      <c r="A490">
        <f>COUNTIFS($E$2:E490,E490)&amp;E490</f>
        <v/>
      </c>
      <c r="AF490">
        <f>IF(MONTH(K490)=MONTH(TODAY()),ROW(),"")</f>
        <v/>
      </c>
    </row>
    <row r="491" ht="18.75" customHeight="1">
      <c r="A491">
        <f>COUNTIFS($E$2:E491,E491)&amp;E491</f>
        <v/>
      </c>
      <c r="AF491">
        <f>IF(MONTH(K491)=MONTH(TODAY()),ROW(),"")</f>
        <v/>
      </c>
    </row>
    <row r="492" ht="18.75" customHeight="1">
      <c r="A492">
        <f>COUNTIFS($E$2:E492,E492)&amp;E492</f>
        <v/>
      </c>
      <c r="AF492">
        <f>IF(MONTH(K492)=MONTH(TODAY()),ROW(),"")</f>
        <v/>
      </c>
    </row>
    <row r="493" ht="18.75" customHeight="1">
      <c r="A493">
        <f>COUNTIFS($E$2:E493,E493)&amp;E493</f>
        <v/>
      </c>
      <c r="AF493">
        <f>IF(MONTH(K493)=MONTH(TODAY()),ROW(),"")</f>
        <v/>
      </c>
    </row>
    <row r="494" ht="18.75" customHeight="1">
      <c r="A494">
        <f>COUNTIFS($E$2:E494,E494)&amp;E494</f>
        <v/>
      </c>
      <c r="AF494">
        <f>IF(MONTH(K494)=MONTH(TODAY()),ROW(),"")</f>
        <v/>
      </c>
    </row>
    <row r="495" ht="18.75" customHeight="1">
      <c r="A495">
        <f>COUNTIFS($E$2:E495,E495)&amp;E495</f>
        <v/>
      </c>
      <c r="AF495">
        <f>IF(MONTH(K495)=MONTH(TODAY()),ROW(),"")</f>
        <v/>
      </c>
    </row>
    <row r="496" ht="18.75" customHeight="1">
      <c r="A496">
        <f>COUNTIFS($E$2:E496,E496)&amp;E496</f>
        <v/>
      </c>
      <c r="AF496">
        <f>IF(MONTH(K496)=MONTH(TODAY()),ROW(),"")</f>
        <v/>
      </c>
    </row>
    <row r="497" ht="18.75" customHeight="1">
      <c r="A497">
        <f>COUNTIFS($E$2:E497,E497)&amp;E497</f>
        <v/>
      </c>
      <c r="AF497">
        <f>IF(MONTH(K497)=MONTH(TODAY()),ROW(),"")</f>
        <v/>
      </c>
    </row>
    <row r="498" ht="18.75" customHeight="1">
      <c r="A498">
        <f>COUNTIFS($E$2:E498,E498)&amp;E498</f>
        <v/>
      </c>
      <c r="AF498">
        <f>IF(MONTH(K498)=MONTH(TODAY()),ROW(),"")</f>
        <v/>
      </c>
    </row>
    <row r="499" ht="18.75" customHeight="1">
      <c r="A499">
        <f>COUNTIFS($E$2:E499,E499)&amp;E499</f>
        <v/>
      </c>
      <c r="AF499">
        <f>IF(MONTH(K499)=MONTH(TODAY()),ROW(),"")</f>
        <v/>
      </c>
    </row>
    <row r="500" ht="18.75" customHeight="1">
      <c r="A500">
        <f>COUNTIFS($E$2:E500,E500)&amp;E500</f>
        <v/>
      </c>
      <c r="AF500">
        <f>IF(MONTH(K500)=MONTH(TODAY()),ROW(),"")</f>
        <v/>
      </c>
    </row>
    <row r="501" ht="18.75" customHeight="1">
      <c r="A501">
        <f>COUNTIFS($E$2:E501,E501)&amp;E501</f>
        <v/>
      </c>
      <c r="AF501">
        <f>IF(MONTH(K501)=MONTH(TODAY()),ROW(),"")</f>
        <v/>
      </c>
    </row>
    <row r="502" ht="18.75" customHeight="1">
      <c r="A502">
        <f>COUNTIFS($E$2:E502,E502)&amp;E502</f>
        <v/>
      </c>
      <c r="AF502">
        <f>IF(MONTH(K502)=MONTH(TODAY()),ROW(),"")</f>
        <v/>
      </c>
    </row>
    <row r="503" ht="18.75" customHeight="1">
      <c r="A503">
        <f>COUNTIFS($E$2:E503,E503)&amp;E503</f>
        <v/>
      </c>
      <c r="AF503">
        <f>IF(MONTH(K503)=MONTH(TODAY()),ROW(),"")</f>
        <v/>
      </c>
    </row>
    <row r="504" ht="18.75" customHeight="1">
      <c r="A504">
        <f>COUNTIFS($E$2:E504,E504)&amp;E504</f>
        <v/>
      </c>
      <c r="AF504">
        <f>IF(MONTH(K504)=MONTH(TODAY()),ROW(),"")</f>
        <v/>
      </c>
    </row>
    <row r="505" ht="18.75" customHeight="1">
      <c r="A505">
        <f>COUNTIFS($E$2:E505,E505)&amp;E505</f>
        <v/>
      </c>
      <c r="AF505">
        <f>IF(MONTH(K505)=MONTH(TODAY()),ROW(),"")</f>
        <v/>
      </c>
    </row>
    <row r="506" ht="18.75" customHeight="1">
      <c r="A506">
        <f>COUNTIFS($E$2:E506,E506)&amp;E506</f>
        <v/>
      </c>
      <c r="AF506">
        <f>IF(MONTH(K506)=MONTH(TODAY()),ROW(),"")</f>
        <v/>
      </c>
    </row>
    <row r="507" ht="18.75" customHeight="1">
      <c r="A507">
        <f>COUNTIFS($E$2:E507,E507)&amp;E507</f>
        <v/>
      </c>
      <c r="AF507">
        <f>IF(MONTH(K507)=MONTH(TODAY()),ROW(),"")</f>
        <v/>
      </c>
    </row>
    <row r="508" ht="18.75" customHeight="1">
      <c r="A508">
        <f>COUNTIFS($E$2:E508,E508)&amp;E508</f>
        <v/>
      </c>
      <c r="AF508">
        <f>IF(MONTH(K508)=MONTH(TODAY()),ROW(),"")</f>
        <v/>
      </c>
    </row>
    <row r="509" ht="18.75" customHeight="1">
      <c r="A509">
        <f>COUNTIFS($E$2:E509,E509)&amp;E509</f>
        <v/>
      </c>
      <c r="AF509">
        <f>IF(MONTH(K509)=MONTH(TODAY()),ROW(),"")</f>
        <v/>
      </c>
    </row>
    <row r="510" ht="18.75" customHeight="1">
      <c r="A510">
        <f>COUNTIFS($E$2:E510,E510)&amp;E510</f>
        <v/>
      </c>
      <c r="AF510">
        <f>IF(MONTH(K510)=MONTH(TODAY()),ROW(),"")</f>
        <v/>
      </c>
    </row>
    <row r="511" ht="18.75" customHeight="1">
      <c r="A511">
        <f>COUNTIFS($E$2:E511,E511)&amp;E511</f>
        <v/>
      </c>
      <c r="AF511">
        <f>IF(MONTH(K511)=MONTH(TODAY()),ROW(),"")</f>
        <v/>
      </c>
    </row>
    <row r="512" ht="18.75" customHeight="1">
      <c r="A512">
        <f>COUNTIFS($E$2:E512,E512)&amp;E512</f>
        <v/>
      </c>
      <c r="AF512">
        <f>IF(MONTH(K512)=MONTH(TODAY()),ROW(),"")</f>
        <v/>
      </c>
    </row>
    <row r="513" ht="18.75" customHeight="1">
      <c r="A513">
        <f>COUNTIFS($E$2:E513,E513)&amp;E513</f>
        <v/>
      </c>
      <c r="AF513">
        <f>IF(MONTH(K513)=MONTH(TODAY()),ROW(),"")</f>
        <v/>
      </c>
    </row>
    <row r="514" ht="18.75" customHeight="1">
      <c r="A514">
        <f>COUNTIFS($E$2:E514,E514)&amp;E514</f>
        <v/>
      </c>
      <c r="AF514">
        <f>IF(MONTH(K514)=MONTH(TODAY()),ROW(),"")</f>
        <v/>
      </c>
    </row>
    <row r="515" ht="18.75" customHeight="1">
      <c r="A515">
        <f>COUNTIFS($E$2:E515,E515)&amp;E515</f>
        <v/>
      </c>
      <c r="AF515">
        <f>IF(MONTH(K515)=MONTH(TODAY()),ROW(),"")</f>
        <v/>
      </c>
    </row>
    <row r="516" ht="18.75" customHeight="1">
      <c r="A516">
        <f>COUNTIFS($E$2:E516,E516)&amp;E516</f>
        <v/>
      </c>
      <c r="AF516">
        <f>IF(MONTH(K516)=MONTH(TODAY()),ROW(),"")</f>
        <v/>
      </c>
    </row>
    <row r="517" ht="18.75" customHeight="1">
      <c r="A517">
        <f>COUNTIFS($E$2:E517,E517)&amp;E517</f>
        <v/>
      </c>
      <c r="AF517">
        <f>IF(MONTH(K517)=MONTH(TODAY()),ROW(),"")</f>
        <v/>
      </c>
    </row>
    <row r="518" ht="18.75" customHeight="1">
      <c r="A518">
        <f>COUNTIFS($E$2:E518,E518)&amp;E518</f>
        <v/>
      </c>
      <c r="AF518">
        <f>IF(MONTH(K518)=MONTH(TODAY()),ROW(),"")</f>
        <v/>
      </c>
    </row>
    <row r="519" ht="18.75" customHeight="1">
      <c r="A519">
        <f>COUNTIFS($E$2:E519,E519)&amp;E519</f>
        <v/>
      </c>
      <c r="AF519">
        <f>IF(MONTH(K519)=MONTH(TODAY()),ROW(),"")</f>
        <v/>
      </c>
    </row>
    <row r="520" ht="18.75" customHeight="1">
      <c r="A520">
        <f>COUNTIFS($E$2:E520,E520)&amp;E520</f>
        <v/>
      </c>
      <c r="AF520">
        <f>IF(MONTH(K520)=MONTH(TODAY()),ROW(),"")</f>
        <v/>
      </c>
    </row>
    <row r="521" ht="18.75" customHeight="1">
      <c r="A521">
        <f>COUNTIFS($E$2:E521,E521)&amp;E521</f>
        <v/>
      </c>
      <c r="AF521">
        <f>IF(MONTH(K521)=MONTH(TODAY()),ROW(),"")</f>
        <v/>
      </c>
    </row>
    <row r="522" ht="18.75" customHeight="1">
      <c r="A522">
        <f>COUNTIFS($E$2:E522,E522)&amp;E522</f>
        <v/>
      </c>
      <c r="AF522">
        <f>IF(MONTH(K522)=MONTH(TODAY()),ROW(),"")</f>
        <v/>
      </c>
    </row>
    <row r="523" ht="18.75" customHeight="1">
      <c r="A523">
        <f>COUNTIFS($E$2:E523,E523)&amp;E523</f>
        <v/>
      </c>
      <c r="AF523">
        <f>IF(MONTH(K523)=MONTH(TODAY()),ROW(),"")</f>
        <v/>
      </c>
    </row>
    <row r="524" ht="18.75" customHeight="1">
      <c r="A524">
        <f>COUNTIFS($E$2:E524,E524)&amp;E524</f>
        <v/>
      </c>
      <c r="AF524">
        <f>IF(MONTH(K524)=MONTH(TODAY()),ROW(),"")</f>
        <v/>
      </c>
    </row>
    <row r="525" ht="18.75" customHeight="1">
      <c r="A525">
        <f>COUNTIFS($E$2:E525,E525)&amp;E525</f>
        <v/>
      </c>
      <c r="AF525">
        <f>IF(MONTH(K525)=MONTH(TODAY()),ROW(),"")</f>
        <v/>
      </c>
    </row>
    <row r="526" ht="18.75" customHeight="1">
      <c r="A526">
        <f>COUNTIFS($E$2:E526,E526)&amp;E526</f>
        <v/>
      </c>
      <c r="AF526">
        <f>IF(MONTH(K526)=MONTH(TODAY()),ROW(),"")</f>
        <v/>
      </c>
    </row>
    <row r="527" ht="18.75" customHeight="1">
      <c r="A527">
        <f>COUNTIFS($E$2:E527,E527)&amp;E527</f>
        <v/>
      </c>
      <c r="AF527">
        <f>IF(MONTH(K527)=MONTH(TODAY()),ROW(),"")</f>
        <v/>
      </c>
    </row>
    <row r="528" ht="18.75" customHeight="1">
      <c r="A528">
        <f>COUNTIFS($E$2:E528,E528)&amp;E528</f>
        <v/>
      </c>
      <c r="AF528">
        <f>IF(MONTH(K528)=MONTH(TODAY()),ROW(),"")</f>
        <v/>
      </c>
    </row>
    <row r="529" ht="18.75" customHeight="1">
      <c r="A529">
        <f>COUNTIFS($E$2:E529,E529)&amp;E529</f>
        <v/>
      </c>
      <c r="AF529">
        <f>IF(MONTH(K529)=MONTH(TODAY()),ROW(),"")</f>
        <v/>
      </c>
    </row>
    <row r="530" ht="18.75" customHeight="1">
      <c r="A530">
        <f>COUNTIFS($E$2:E530,E530)&amp;E530</f>
        <v/>
      </c>
      <c r="AF530">
        <f>IF(MONTH(K530)=MONTH(TODAY()),ROW(),"")</f>
        <v/>
      </c>
    </row>
    <row r="531" ht="18.75" customHeight="1">
      <c r="A531">
        <f>COUNTIFS($E$2:E531,E531)&amp;E531</f>
        <v/>
      </c>
      <c r="AF531">
        <f>IF(MONTH(K531)=MONTH(TODAY()),ROW(),"")</f>
        <v/>
      </c>
    </row>
    <row r="532" ht="18.75" customHeight="1">
      <c r="A532">
        <f>COUNTIFS($E$2:E532,E532)&amp;E532</f>
        <v/>
      </c>
      <c r="AF532">
        <f>IF(MONTH(K532)=MONTH(TODAY()),ROW(),"")</f>
        <v/>
      </c>
    </row>
    <row r="533" ht="18.75" customHeight="1">
      <c r="A533">
        <f>COUNTIFS($E$2:E533,E533)&amp;E533</f>
        <v/>
      </c>
      <c r="AF533">
        <f>IF(MONTH(K533)=MONTH(TODAY()),ROW(),"")</f>
        <v/>
      </c>
    </row>
    <row r="534" ht="18.75" customHeight="1">
      <c r="A534">
        <f>COUNTIFS($E$2:E534,E534)&amp;E534</f>
        <v/>
      </c>
      <c r="AF534">
        <f>IF(MONTH(K534)=MONTH(TODAY()),ROW(),"")</f>
        <v/>
      </c>
    </row>
    <row r="535" ht="18.75" customHeight="1">
      <c r="A535">
        <f>COUNTIFS($E$2:E535,E535)&amp;E535</f>
        <v/>
      </c>
      <c r="AF535">
        <f>IF(MONTH(K535)=MONTH(TODAY()),ROW(),"")</f>
        <v/>
      </c>
    </row>
    <row r="536" ht="18.75" customHeight="1">
      <c r="A536">
        <f>COUNTIFS($E$2:E536,E536)&amp;E536</f>
        <v/>
      </c>
      <c r="AF536">
        <f>IF(MONTH(K536)=MONTH(TODAY()),ROW(),"")</f>
        <v/>
      </c>
    </row>
    <row r="537" ht="18.75" customHeight="1">
      <c r="A537">
        <f>COUNTIFS($E$2:E537,E537)&amp;E537</f>
        <v/>
      </c>
      <c r="AF537">
        <f>IF(MONTH(K537)=MONTH(TODAY()),ROW(),"")</f>
        <v/>
      </c>
    </row>
    <row r="538" ht="18.75" customHeight="1">
      <c r="A538">
        <f>COUNTIFS($E$2:E538,E538)&amp;E538</f>
        <v/>
      </c>
      <c r="AF538">
        <f>IF(MONTH(K538)=MONTH(TODAY()),ROW(),"")</f>
        <v/>
      </c>
    </row>
    <row r="539" ht="18.75" customHeight="1">
      <c r="A539">
        <f>COUNTIFS($E$2:E539,E539)&amp;E539</f>
        <v/>
      </c>
      <c r="AF539">
        <f>IF(MONTH(K539)=MONTH(TODAY()),ROW(),"")</f>
        <v/>
      </c>
    </row>
    <row r="540" ht="18.75" customHeight="1">
      <c r="A540">
        <f>COUNTIFS($E$2:E540,E540)&amp;E540</f>
        <v/>
      </c>
      <c r="AF540">
        <f>IF(MONTH(K540)=MONTH(TODAY()),ROW(),"")</f>
        <v/>
      </c>
    </row>
    <row r="541" ht="18.75" customHeight="1">
      <c r="A541">
        <f>COUNTIFS($E$2:E541,E541)&amp;E541</f>
        <v/>
      </c>
      <c r="AF541">
        <f>IF(MONTH(K541)=MONTH(TODAY()),ROW(),"")</f>
        <v/>
      </c>
    </row>
    <row r="542" ht="18.75" customHeight="1">
      <c r="A542">
        <f>COUNTIFS($E$2:E542,E542)&amp;E542</f>
        <v/>
      </c>
      <c r="AF542">
        <f>IF(MONTH(K542)=MONTH(TODAY()),ROW(),"")</f>
        <v/>
      </c>
    </row>
    <row r="543" ht="18.75" customHeight="1">
      <c r="A543">
        <f>COUNTIFS($E$2:E543,E543)&amp;E543</f>
        <v/>
      </c>
      <c r="AF543">
        <f>IF(MONTH(K543)=MONTH(TODAY()),ROW(),"")</f>
        <v/>
      </c>
    </row>
    <row r="544" ht="18.75" customHeight="1">
      <c r="A544">
        <f>COUNTIFS($E$2:E544,E544)&amp;E544</f>
        <v/>
      </c>
      <c r="AF544">
        <f>IF(MONTH(K544)=MONTH(TODAY()),ROW(),"")</f>
        <v/>
      </c>
    </row>
    <row r="545" ht="18.75" customHeight="1">
      <c r="A545">
        <f>COUNTIFS($E$2:E545,E545)&amp;E545</f>
        <v/>
      </c>
      <c r="AF545">
        <f>IF(MONTH(K545)=MONTH(TODAY()),ROW(),"")</f>
        <v/>
      </c>
    </row>
    <row r="546" ht="18.75" customHeight="1">
      <c r="A546">
        <f>COUNTIFS($E$2:E546,E546)&amp;E546</f>
        <v/>
      </c>
      <c r="AF546">
        <f>IF(MONTH(K546)=MONTH(TODAY()),ROW(),"")</f>
        <v/>
      </c>
    </row>
    <row r="547" ht="18.75" customHeight="1">
      <c r="A547">
        <f>COUNTIFS($E$2:E547,E547)&amp;E547</f>
        <v/>
      </c>
      <c r="AF547">
        <f>IF(MONTH(K547)=MONTH(TODAY()),ROW(),"")</f>
        <v/>
      </c>
    </row>
    <row r="548" ht="18.75" customHeight="1">
      <c r="A548">
        <f>COUNTIFS($E$2:E548,E548)&amp;E548</f>
        <v/>
      </c>
      <c r="AF548">
        <f>IF(MONTH(K548)=MONTH(TODAY()),ROW(),"")</f>
        <v/>
      </c>
    </row>
    <row r="549" ht="18.75" customHeight="1">
      <c r="A549">
        <f>COUNTIFS($E$2:E549,E549)&amp;E549</f>
        <v/>
      </c>
      <c r="AF549">
        <f>IF(MONTH(K549)=MONTH(TODAY()),ROW(),"")</f>
        <v/>
      </c>
    </row>
    <row r="550" ht="18.75" customHeight="1">
      <c r="A550">
        <f>COUNTIFS($E$2:E550,E550)&amp;E550</f>
        <v/>
      </c>
      <c r="AF550">
        <f>IF(MONTH(K550)=MONTH(TODAY()),ROW(),"")</f>
        <v/>
      </c>
    </row>
    <row r="551" ht="18.75" customHeight="1">
      <c r="A551">
        <f>COUNTIFS($E$2:E551,E551)&amp;E551</f>
        <v/>
      </c>
      <c r="AF551">
        <f>IF(MONTH(K551)=MONTH(TODAY()),ROW(),"")</f>
        <v/>
      </c>
    </row>
    <row r="552" ht="18.75" customHeight="1">
      <c r="A552">
        <f>COUNTIFS($E$2:E552,E552)&amp;E552</f>
        <v/>
      </c>
      <c r="AF552">
        <f>IF(MONTH(K552)=MONTH(TODAY()),ROW(),"")</f>
        <v/>
      </c>
    </row>
    <row r="553" ht="18.75" customHeight="1">
      <c r="A553">
        <f>COUNTIFS($E$2:E553,E553)&amp;E553</f>
        <v/>
      </c>
      <c r="AF553">
        <f>IF(MONTH(K553)=MONTH(TODAY()),ROW(),"")</f>
        <v/>
      </c>
    </row>
    <row r="554" ht="18.75" customHeight="1">
      <c r="A554">
        <f>COUNTIFS($E$2:E554,E554)&amp;E554</f>
        <v/>
      </c>
      <c r="AF554">
        <f>IF(MONTH(K554)=MONTH(TODAY()),ROW(),"")</f>
        <v/>
      </c>
    </row>
    <row r="555" ht="18.75" customHeight="1">
      <c r="A555">
        <f>COUNTIFS($E$2:E555,E555)&amp;E555</f>
        <v/>
      </c>
      <c r="AF555">
        <f>IF(MONTH(K555)=MONTH(TODAY()),ROW(),"")</f>
        <v/>
      </c>
    </row>
    <row r="556" ht="18.75" customHeight="1">
      <c r="A556">
        <f>COUNTIFS($E$2:E556,E556)&amp;E556</f>
        <v/>
      </c>
      <c r="AF556">
        <f>IF(MONTH(K556)=MONTH(TODAY()),ROW(),"")</f>
        <v/>
      </c>
    </row>
    <row r="557" ht="18.75" customHeight="1">
      <c r="A557">
        <f>COUNTIFS($E$2:E557,E557)&amp;E557</f>
        <v/>
      </c>
      <c r="AF557">
        <f>IF(MONTH(K557)=MONTH(TODAY()),ROW(),"")</f>
        <v/>
      </c>
    </row>
    <row r="558" ht="18.75" customHeight="1">
      <c r="A558">
        <f>COUNTIFS($E$2:E558,E558)&amp;E558</f>
        <v/>
      </c>
      <c r="AF558">
        <f>IF(MONTH(K558)=MONTH(TODAY()),ROW(),"")</f>
        <v/>
      </c>
    </row>
    <row r="559" ht="18.75" customHeight="1">
      <c r="A559">
        <f>COUNTIFS($E$2:E559,E559)&amp;E559</f>
        <v/>
      </c>
      <c r="AF559">
        <f>IF(MONTH(K559)=MONTH(TODAY()),ROW(),"")</f>
        <v/>
      </c>
    </row>
    <row r="560" ht="18.75" customHeight="1">
      <c r="A560">
        <f>COUNTIFS($E$2:E560,E560)&amp;E560</f>
        <v/>
      </c>
      <c r="AF560">
        <f>IF(MONTH(K560)=MONTH(TODAY()),ROW(),"")</f>
        <v/>
      </c>
    </row>
    <row r="561" ht="18.75" customHeight="1">
      <c r="A561">
        <f>COUNTIFS($E$2:E561,E561)&amp;E561</f>
        <v/>
      </c>
      <c r="AF561">
        <f>IF(MONTH(K561)=MONTH(TODAY()),ROW(),"")</f>
        <v/>
      </c>
    </row>
    <row r="562" ht="18.75" customHeight="1">
      <c r="A562">
        <f>COUNTIFS($E$2:E562,E562)&amp;E562</f>
        <v/>
      </c>
      <c r="AF562">
        <f>IF(MONTH(K562)=MONTH(TODAY()),ROW(),"")</f>
        <v/>
      </c>
    </row>
    <row r="563" ht="18.75" customHeight="1">
      <c r="A563">
        <f>COUNTIFS($E$2:E563,E563)&amp;E563</f>
        <v/>
      </c>
      <c r="AF563">
        <f>IF(MONTH(K563)=MONTH(TODAY()),ROW(),"")</f>
        <v/>
      </c>
    </row>
    <row r="564" ht="18.75" customHeight="1">
      <c r="A564">
        <f>COUNTIFS($E$2:E564,E564)&amp;E564</f>
        <v/>
      </c>
      <c r="AF564">
        <f>IF(MONTH(K564)=MONTH(TODAY()),ROW(),"")</f>
        <v/>
      </c>
    </row>
    <row r="565" ht="18.75" customHeight="1">
      <c r="A565">
        <f>COUNTIFS($E$2:E565,E565)&amp;E565</f>
        <v/>
      </c>
      <c r="AF565">
        <f>IF(MONTH(K565)=MONTH(TODAY()),ROW(),"")</f>
        <v/>
      </c>
    </row>
    <row r="566" ht="18.75" customHeight="1">
      <c r="A566">
        <f>COUNTIFS($E$2:E566,E566)&amp;E566</f>
        <v/>
      </c>
      <c r="AF566">
        <f>IF(MONTH(K566)=MONTH(TODAY()),ROW(),"")</f>
        <v/>
      </c>
    </row>
    <row r="567" ht="18.75" customHeight="1">
      <c r="A567">
        <f>COUNTIFS($E$2:E567,E567)&amp;E567</f>
        <v/>
      </c>
      <c r="AF567">
        <f>IF(MONTH(K567)=MONTH(TODAY()),ROW(),"")</f>
        <v/>
      </c>
    </row>
    <row r="568" ht="18.75" customHeight="1">
      <c r="A568">
        <f>COUNTIFS($E$2:E568,E568)&amp;E568</f>
        <v/>
      </c>
      <c r="AF568">
        <f>IF(MONTH(K568)=MONTH(TODAY()),ROW(),"")</f>
        <v/>
      </c>
    </row>
    <row r="569" ht="18.75" customHeight="1">
      <c r="A569">
        <f>COUNTIFS($E$2:E569,E569)&amp;E569</f>
        <v/>
      </c>
      <c r="AF569">
        <f>IF(MONTH(K569)=MONTH(TODAY()),ROW(),"")</f>
        <v/>
      </c>
    </row>
    <row r="570" ht="18.75" customHeight="1">
      <c r="A570">
        <f>COUNTIFS($E$2:E570,E570)&amp;E570</f>
        <v/>
      </c>
      <c r="AF570">
        <f>IF(MONTH(K570)=MONTH(TODAY()),ROW(),"")</f>
        <v/>
      </c>
    </row>
    <row r="571" ht="18.75" customHeight="1">
      <c r="A571">
        <f>COUNTIFS($E$2:E571,E571)&amp;E571</f>
        <v/>
      </c>
      <c r="AF571">
        <f>IF(MONTH(K571)=MONTH(TODAY()),ROW(),"")</f>
        <v/>
      </c>
    </row>
    <row r="572" ht="18.75" customHeight="1">
      <c r="A572">
        <f>COUNTIFS($E$2:E572,E572)&amp;E572</f>
        <v/>
      </c>
      <c r="AF572">
        <f>IF(MONTH(K572)=MONTH(TODAY()),ROW(),"")</f>
        <v/>
      </c>
    </row>
    <row r="573" ht="18.75" customHeight="1">
      <c r="A573">
        <f>COUNTIFS($E$2:E573,E573)&amp;E573</f>
        <v/>
      </c>
      <c r="AF573">
        <f>IF(MONTH(K573)=MONTH(TODAY()),ROW(),"")</f>
        <v/>
      </c>
    </row>
    <row r="574" ht="18.75" customHeight="1">
      <c r="A574">
        <f>COUNTIFS($E$2:E574,E574)&amp;E574</f>
        <v/>
      </c>
      <c r="AF574">
        <f>IF(MONTH(K574)=MONTH(TODAY()),ROW(),"")</f>
        <v/>
      </c>
    </row>
    <row r="575" ht="18.75" customHeight="1">
      <c r="A575">
        <f>COUNTIFS($E$2:E575,E575)&amp;E575</f>
        <v/>
      </c>
      <c r="AF575">
        <f>IF(MONTH(K575)=MONTH(TODAY()),ROW(),"")</f>
        <v/>
      </c>
    </row>
    <row r="576" ht="18.75" customHeight="1">
      <c r="A576">
        <f>COUNTIFS($E$2:E576,E576)&amp;E576</f>
        <v/>
      </c>
      <c r="AF576">
        <f>IF(MONTH(K576)=MONTH(TODAY()),ROW(),"")</f>
        <v/>
      </c>
    </row>
    <row r="577" ht="18.75" customHeight="1">
      <c r="A577">
        <f>COUNTIFS($E$2:E577,E577)&amp;E577</f>
        <v/>
      </c>
      <c r="AF577">
        <f>IF(MONTH(K577)=MONTH(TODAY()),ROW(),"")</f>
        <v/>
      </c>
    </row>
    <row r="578" ht="18.75" customHeight="1">
      <c r="A578">
        <f>COUNTIFS($E$2:E578,E578)&amp;E578</f>
        <v/>
      </c>
      <c r="AF578">
        <f>IF(MONTH(K578)=MONTH(TODAY()),ROW(),"")</f>
        <v/>
      </c>
    </row>
    <row r="579" ht="18.75" customHeight="1">
      <c r="A579">
        <f>COUNTIFS($E$2:E579,E579)&amp;E579</f>
        <v/>
      </c>
      <c r="AF579">
        <f>IF(MONTH(K579)=MONTH(TODAY()),ROW(),"")</f>
        <v/>
      </c>
    </row>
    <row r="580" ht="18.75" customHeight="1">
      <c r="A580">
        <f>COUNTIFS($E$2:E580,E580)&amp;E580</f>
        <v/>
      </c>
      <c r="AF580">
        <f>IF(MONTH(K580)=MONTH(TODAY()),ROW(),"")</f>
        <v/>
      </c>
    </row>
    <row r="581" ht="18.75" customHeight="1">
      <c r="A581">
        <f>COUNTIFS($E$2:E581,E581)&amp;E581</f>
        <v/>
      </c>
      <c r="AF581">
        <f>IF(MONTH(K581)=MONTH(TODAY()),ROW(),"")</f>
        <v/>
      </c>
    </row>
    <row r="582" ht="18.75" customHeight="1">
      <c r="A582">
        <f>COUNTIFS($E$2:E582,E582)&amp;E582</f>
        <v/>
      </c>
      <c r="AF582">
        <f>IF(MONTH(K582)=MONTH(TODAY()),ROW(),"")</f>
        <v/>
      </c>
    </row>
    <row r="583" ht="18.75" customHeight="1">
      <c r="A583">
        <f>COUNTIFS($E$2:E583,E583)&amp;E583</f>
        <v/>
      </c>
      <c r="AF583">
        <f>IF(MONTH(K583)=MONTH(TODAY()),ROW(),"")</f>
        <v/>
      </c>
    </row>
    <row r="584" ht="18.75" customHeight="1">
      <c r="A584">
        <f>COUNTIFS($E$2:E584,E584)&amp;E584</f>
        <v/>
      </c>
      <c r="AF584">
        <f>IF(MONTH(K584)=MONTH(TODAY()),ROW(),"")</f>
        <v/>
      </c>
    </row>
    <row r="585" ht="18.75" customHeight="1">
      <c r="A585">
        <f>COUNTIFS($E$2:E585,E585)&amp;E585</f>
        <v/>
      </c>
      <c r="AF585">
        <f>IF(MONTH(K585)=MONTH(TODAY()),ROW(),"")</f>
        <v/>
      </c>
    </row>
    <row r="586" ht="18.75" customHeight="1">
      <c r="A586">
        <f>COUNTIFS($E$2:E586,E586)&amp;E586</f>
        <v/>
      </c>
      <c r="AF586">
        <f>IF(MONTH(K586)=MONTH(TODAY()),ROW(),"")</f>
        <v/>
      </c>
    </row>
    <row r="587" ht="18.75" customHeight="1">
      <c r="A587">
        <f>COUNTIFS($E$2:E587,E587)&amp;E587</f>
        <v/>
      </c>
      <c r="AF587">
        <f>IF(MONTH(K587)=MONTH(TODAY()),ROW(),"")</f>
        <v/>
      </c>
    </row>
    <row r="588" ht="18.75" customHeight="1">
      <c r="A588">
        <f>COUNTIFS($E$2:E588,E588)&amp;E588</f>
        <v/>
      </c>
      <c r="AF588">
        <f>IF(MONTH(K588)=MONTH(TODAY()),ROW(),"")</f>
        <v/>
      </c>
    </row>
    <row r="589" ht="18.75" customHeight="1">
      <c r="A589">
        <f>COUNTIFS($E$2:E589,E589)&amp;E589</f>
        <v/>
      </c>
      <c r="AF589">
        <f>IF(MONTH(K589)=MONTH(TODAY()),ROW(),"")</f>
        <v/>
      </c>
    </row>
    <row r="590" ht="18.75" customHeight="1">
      <c r="A590">
        <f>COUNTIFS($E$2:E590,E590)&amp;E590</f>
        <v/>
      </c>
      <c r="AF590">
        <f>IF(MONTH(K590)=MONTH(TODAY()),ROW(),"")</f>
        <v/>
      </c>
    </row>
    <row r="591" ht="18.75" customHeight="1">
      <c r="A591">
        <f>COUNTIFS($E$2:E591,E591)&amp;E591</f>
        <v/>
      </c>
      <c r="AF591">
        <f>IF(MONTH(K591)=MONTH(TODAY()),ROW(),"")</f>
        <v/>
      </c>
    </row>
    <row r="592" ht="18.75" customHeight="1">
      <c r="A592">
        <f>COUNTIFS($E$2:E592,E592)&amp;E592</f>
        <v/>
      </c>
      <c r="AF592">
        <f>IF(MONTH(K592)=MONTH(TODAY()),ROW(),"")</f>
        <v/>
      </c>
    </row>
    <row r="593" ht="18.75" customHeight="1">
      <c r="A593">
        <f>COUNTIFS($E$2:E593,E593)&amp;E593</f>
        <v/>
      </c>
      <c r="AF593">
        <f>IF(MONTH(K593)=MONTH(TODAY()),ROW(),"")</f>
        <v/>
      </c>
    </row>
    <row r="594" ht="18.75" customHeight="1">
      <c r="A594">
        <f>COUNTIFS($E$2:E594,E594)&amp;E594</f>
        <v/>
      </c>
      <c r="AF594">
        <f>IF(MONTH(K594)=MONTH(TODAY()),ROW(),"")</f>
        <v/>
      </c>
    </row>
    <row r="595" ht="18.75" customHeight="1">
      <c r="A595">
        <f>COUNTIFS($E$2:E595,E595)&amp;E595</f>
        <v/>
      </c>
      <c r="AF595">
        <f>IF(MONTH(K595)=MONTH(TODAY()),ROW(),"")</f>
        <v/>
      </c>
    </row>
    <row r="596" ht="18.75" customHeight="1">
      <c r="A596">
        <f>COUNTIFS($E$2:E596,E596)&amp;E596</f>
        <v/>
      </c>
      <c r="AF596">
        <f>IF(MONTH(K596)=MONTH(TODAY()),ROW(),"")</f>
        <v/>
      </c>
    </row>
    <row r="597" ht="18.75" customHeight="1">
      <c r="A597">
        <f>COUNTIFS($E$2:E597,E597)&amp;E597</f>
        <v/>
      </c>
      <c r="AF597">
        <f>IF(MONTH(K597)=MONTH(TODAY()),ROW(),"")</f>
        <v/>
      </c>
    </row>
    <row r="598" ht="18.75" customHeight="1">
      <c r="A598">
        <f>COUNTIFS($E$2:E598,E598)&amp;E598</f>
        <v/>
      </c>
      <c r="AF598">
        <f>IF(MONTH(K598)=MONTH(TODAY()),ROW(),"")</f>
        <v/>
      </c>
    </row>
    <row r="599" ht="18.75" customHeight="1">
      <c r="A599">
        <f>COUNTIFS($E$2:E599,E599)&amp;E599</f>
        <v/>
      </c>
      <c r="AF599">
        <f>IF(MONTH(K599)=MONTH(TODAY()),ROW(),"")</f>
        <v/>
      </c>
    </row>
    <row r="600" ht="18.75" customHeight="1">
      <c r="A600">
        <f>COUNTIFS($E$2:E600,E600)&amp;E600</f>
        <v/>
      </c>
      <c r="AF600">
        <f>IF(MONTH(K600)=MONTH(TODAY()),ROW(),"")</f>
        <v/>
      </c>
    </row>
    <row r="601" ht="18.75" customHeight="1">
      <c r="A601">
        <f>COUNTIFS($E$2:E601,E601)&amp;E601</f>
        <v/>
      </c>
      <c r="AF601">
        <f>IF(MONTH(K601)=MONTH(TODAY()),ROW(),"")</f>
        <v/>
      </c>
    </row>
    <row r="602" ht="18.75" customHeight="1">
      <c r="A602">
        <f>COUNTIFS($E$2:E602,E602)&amp;E602</f>
        <v/>
      </c>
      <c r="AF602">
        <f>IF(MONTH(K602)=MONTH(TODAY()),ROW(),"")</f>
        <v/>
      </c>
    </row>
    <row r="603" ht="18.75" customHeight="1">
      <c r="A603">
        <f>COUNTIFS($E$2:E603,E603)&amp;E603</f>
        <v/>
      </c>
      <c r="AF603">
        <f>IF(MONTH(K603)=MONTH(TODAY()),ROW(),"")</f>
        <v/>
      </c>
    </row>
    <row r="604" ht="18.75" customHeight="1">
      <c r="A604">
        <f>COUNTIFS($E$2:E604,E604)&amp;E604</f>
        <v/>
      </c>
      <c r="AF604">
        <f>IF(MONTH(K604)=MONTH(TODAY()),ROW(),"")</f>
        <v/>
      </c>
    </row>
    <row r="605" ht="18.75" customHeight="1">
      <c r="A605">
        <f>COUNTIFS($E$2:E605,E605)&amp;E605</f>
        <v/>
      </c>
      <c r="AF605">
        <f>IF(MONTH(K605)=MONTH(TODAY()),ROW(),"")</f>
        <v/>
      </c>
    </row>
    <row r="606" ht="18.75" customHeight="1">
      <c r="A606">
        <f>COUNTIFS($E$2:E606,E606)&amp;E606</f>
        <v/>
      </c>
      <c r="AF606">
        <f>IF(MONTH(K606)=MONTH(TODAY()),ROW(),"")</f>
        <v/>
      </c>
    </row>
    <row r="607" ht="18.75" customHeight="1">
      <c r="A607">
        <f>COUNTIFS($E$2:E607,E607)&amp;E607</f>
        <v/>
      </c>
      <c r="AF607">
        <f>IF(MONTH(K607)=MONTH(TODAY()),ROW(),"")</f>
        <v/>
      </c>
    </row>
    <row r="608" ht="18.75" customHeight="1">
      <c r="A608">
        <f>COUNTIFS($E$2:E608,E608)&amp;E608</f>
        <v/>
      </c>
      <c r="AF608">
        <f>IF(MONTH(K608)=MONTH(TODAY()),ROW(),"")</f>
        <v/>
      </c>
    </row>
    <row r="609" ht="18.75" customHeight="1">
      <c r="A609">
        <f>COUNTIFS($E$2:E609,E609)&amp;E609</f>
        <v/>
      </c>
      <c r="AF609">
        <f>IF(MONTH(K609)=MONTH(TODAY()),ROW(),"")</f>
        <v/>
      </c>
    </row>
    <row r="610" ht="18.75" customHeight="1">
      <c r="A610">
        <f>COUNTIFS($E$2:E610,E610)&amp;E610</f>
        <v/>
      </c>
      <c r="AF610">
        <f>IF(MONTH(K610)=MONTH(TODAY()),ROW(),"")</f>
        <v/>
      </c>
    </row>
    <row r="611" ht="18.75" customHeight="1">
      <c r="A611">
        <f>COUNTIFS($E$2:E611,E611)&amp;E611</f>
        <v/>
      </c>
      <c r="AF611">
        <f>IF(MONTH(K611)=MONTH(TODAY()),ROW(),"")</f>
        <v/>
      </c>
    </row>
    <row r="612" ht="18.75" customHeight="1">
      <c r="A612">
        <f>COUNTIFS($E$2:E612,E612)&amp;E612</f>
        <v/>
      </c>
      <c r="AF612">
        <f>IF(MONTH(K612)=MONTH(TODAY()),ROW(),"")</f>
        <v/>
      </c>
    </row>
    <row r="613" ht="18.75" customHeight="1">
      <c r="A613">
        <f>COUNTIFS($E$2:E613,E613)&amp;E613</f>
        <v/>
      </c>
      <c r="AF613">
        <f>IF(MONTH(K613)=MONTH(TODAY()),ROW(),"")</f>
        <v/>
      </c>
    </row>
    <row r="614" ht="18.75" customHeight="1">
      <c r="A614">
        <f>COUNTIFS($E$2:E614,E614)&amp;E614</f>
        <v/>
      </c>
      <c r="AF614">
        <f>IF(MONTH(K614)=MONTH(TODAY()),ROW(),"")</f>
        <v/>
      </c>
    </row>
    <row r="615" ht="18.75" customHeight="1">
      <c r="A615">
        <f>COUNTIFS($E$2:E615,E615)&amp;E615</f>
        <v/>
      </c>
      <c r="AF615">
        <f>IF(MONTH(K615)=MONTH(TODAY()),ROW(),"")</f>
        <v/>
      </c>
    </row>
    <row r="616" ht="18.75" customHeight="1">
      <c r="A616">
        <f>COUNTIFS($E$2:E616,E616)&amp;E616</f>
        <v/>
      </c>
      <c r="AF616">
        <f>IF(MONTH(K616)=MONTH(TODAY()),ROW(),"")</f>
        <v/>
      </c>
    </row>
    <row r="617" ht="18.75" customHeight="1">
      <c r="A617">
        <f>COUNTIFS($E$2:E617,E617)&amp;E617</f>
        <v/>
      </c>
      <c r="AF617">
        <f>IF(MONTH(K617)=MONTH(TODAY()),ROW(),"")</f>
        <v/>
      </c>
    </row>
    <row r="618" ht="18.75" customHeight="1">
      <c r="A618">
        <f>COUNTIFS($E$2:E618,E618)&amp;E618</f>
        <v/>
      </c>
      <c r="AF618">
        <f>IF(MONTH(K618)=MONTH(TODAY()),ROW(),"")</f>
        <v/>
      </c>
    </row>
    <row r="619" ht="18.75" customHeight="1">
      <c r="A619">
        <f>COUNTIFS($E$2:E619,E619)&amp;E619</f>
        <v/>
      </c>
      <c r="AF619">
        <f>IF(MONTH(K619)=MONTH(TODAY()),ROW(),"")</f>
        <v/>
      </c>
    </row>
    <row r="620" ht="18.75" customHeight="1">
      <c r="A620">
        <f>COUNTIFS($E$2:E620,E620)&amp;E620</f>
        <v/>
      </c>
      <c r="AF620">
        <f>IF(MONTH(K620)=MONTH(TODAY()),ROW(),"")</f>
        <v/>
      </c>
    </row>
    <row r="621" ht="18.75" customHeight="1">
      <c r="A621">
        <f>COUNTIFS($E$2:E621,E621)&amp;E621</f>
        <v/>
      </c>
      <c r="AF621">
        <f>IF(MONTH(K621)=MONTH(TODAY()),ROW(),"")</f>
        <v/>
      </c>
    </row>
    <row r="622" ht="18.75" customHeight="1">
      <c r="A622">
        <f>COUNTIFS($E$2:E622,E622)&amp;E622</f>
        <v/>
      </c>
      <c r="AF622">
        <f>IF(MONTH(K622)=MONTH(TODAY()),ROW(),"")</f>
        <v/>
      </c>
    </row>
    <row r="623" ht="18.75" customHeight="1">
      <c r="A623">
        <f>COUNTIFS($E$2:E623,E623)&amp;E623</f>
        <v/>
      </c>
      <c r="AF623">
        <f>IF(MONTH(K623)=MONTH(TODAY()),ROW(),"")</f>
        <v/>
      </c>
    </row>
    <row r="624" ht="18.75" customHeight="1">
      <c r="A624">
        <f>COUNTIFS($E$2:E624,E624)&amp;E624</f>
        <v/>
      </c>
      <c r="AF624">
        <f>IF(MONTH(K624)=MONTH(TODAY()),ROW(),"")</f>
        <v/>
      </c>
    </row>
    <row r="625" ht="18.75" customHeight="1">
      <c r="A625">
        <f>COUNTIFS($E$2:E625,E625)&amp;E625</f>
        <v/>
      </c>
      <c r="AF625">
        <f>IF(MONTH(K625)=MONTH(TODAY()),ROW(),"")</f>
        <v/>
      </c>
    </row>
    <row r="626" ht="18.75" customHeight="1">
      <c r="A626">
        <f>COUNTIFS($E$2:E626,E626)&amp;E626</f>
        <v/>
      </c>
      <c r="AF626">
        <f>IF(MONTH(K626)=MONTH(TODAY()),ROW(),"")</f>
        <v/>
      </c>
    </row>
    <row r="627" ht="18.75" customHeight="1">
      <c r="A627">
        <f>COUNTIFS($E$2:E627,E627)&amp;E627</f>
        <v/>
      </c>
      <c r="AF627">
        <f>IF(MONTH(K627)=MONTH(TODAY()),ROW(),"")</f>
        <v/>
      </c>
    </row>
    <row r="628" ht="18.75" customHeight="1">
      <c r="A628">
        <f>COUNTIFS($E$2:E628,E628)&amp;E628</f>
        <v/>
      </c>
      <c r="AF628">
        <f>IF(MONTH(K628)=MONTH(TODAY()),ROW(),"")</f>
        <v/>
      </c>
    </row>
    <row r="629" ht="18.75" customHeight="1">
      <c r="A629">
        <f>COUNTIFS($E$2:E629,E629)&amp;E629</f>
        <v/>
      </c>
      <c r="AF629">
        <f>IF(MONTH(K629)=MONTH(TODAY()),ROW(),"")</f>
        <v/>
      </c>
    </row>
    <row r="630" ht="18.75" customHeight="1">
      <c r="A630">
        <f>COUNTIFS($E$2:E630,E630)&amp;E630</f>
        <v/>
      </c>
      <c r="AF630">
        <f>IF(MONTH(K630)=MONTH(TODAY()),ROW(),"")</f>
        <v/>
      </c>
    </row>
    <row r="631" ht="18.75" customHeight="1">
      <c r="A631">
        <f>COUNTIFS($E$2:E631,E631)&amp;E631</f>
        <v/>
      </c>
      <c r="AF631">
        <f>IF(MONTH(K631)=MONTH(TODAY()),ROW(),"")</f>
        <v/>
      </c>
    </row>
    <row r="632" ht="18.75" customHeight="1">
      <c r="A632">
        <f>COUNTIFS($E$2:E632,E632)&amp;E632</f>
        <v/>
      </c>
      <c r="AF632">
        <f>IF(MONTH(K632)=MONTH(TODAY()),ROW(),"")</f>
        <v/>
      </c>
    </row>
    <row r="633" ht="18.75" customHeight="1">
      <c r="A633">
        <f>COUNTIFS($E$2:E633,E633)&amp;E633</f>
        <v/>
      </c>
      <c r="AF633">
        <f>IF(MONTH(K633)=MONTH(TODAY()),ROW(),"")</f>
        <v/>
      </c>
    </row>
    <row r="634" ht="18.75" customHeight="1">
      <c r="A634">
        <f>COUNTIFS($E$2:E634,E634)&amp;E634</f>
        <v/>
      </c>
      <c r="AF634">
        <f>IF(MONTH(K634)=MONTH(TODAY()),ROW(),"")</f>
        <v/>
      </c>
    </row>
    <row r="635" ht="18.75" customHeight="1">
      <c r="A635">
        <f>COUNTIFS($E$2:E635,E635)&amp;E635</f>
        <v/>
      </c>
      <c r="AF635">
        <f>IF(MONTH(K635)=MONTH(TODAY()),ROW(),"")</f>
        <v/>
      </c>
    </row>
    <row r="636" ht="18.75" customHeight="1">
      <c r="A636">
        <f>COUNTIFS($E$2:E636,E636)&amp;E636</f>
        <v/>
      </c>
      <c r="AF636">
        <f>IF(MONTH(K636)=MONTH(TODAY()),ROW(),"")</f>
        <v/>
      </c>
    </row>
    <row r="637" ht="18.75" customHeight="1">
      <c r="A637">
        <f>COUNTIFS($E$2:E637,E637)&amp;E637</f>
        <v/>
      </c>
      <c r="AF637">
        <f>IF(MONTH(K637)=MONTH(TODAY()),ROW(),"")</f>
        <v/>
      </c>
    </row>
    <row r="638" ht="18.75" customHeight="1">
      <c r="A638">
        <f>COUNTIFS($E$2:E638,E638)&amp;E638</f>
        <v/>
      </c>
      <c r="AF638">
        <f>IF(MONTH(K638)=MONTH(TODAY()),ROW(),"")</f>
        <v/>
      </c>
    </row>
    <row r="639" ht="18.75" customHeight="1">
      <c r="A639">
        <f>COUNTIFS($E$2:E639,E639)&amp;E639</f>
        <v/>
      </c>
      <c r="AF639">
        <f>IF(MONTH(K639)=MONTH(TODAY()),ROW(),"")</f>
        <v/>
      </c>
    </row>
    <row r="640" ht="18.75" customHeight="1">
      <c r="A640">
        <f>COUNTIFS($E$2:E640,E640)&amp;E640</f>
        <v/>
      </c>
      <c r="AF640">
        <f>IF(MONTH(K640)=MONTH(TODAY()),ROW(),"")</f>
        <v/>
      </c>
    </row>
    <row r="641" ht="18.75" customHeight="1">
      <c r="A641">
        <f>COUNTIFS($E$2:E641,E641)&amp;E641</f>
        <v/>
      </c>
      <c r="AF641">
        <f>IF(MONTH(K641)=MONTH(TODAY()),ROW(),"")</f>
        <v/>
      </c>
    </row>
    <row r="642" ht="18.75" customHeight="1">
      <c r="A642">
        <f>COUNTIFS($E$2:E642,E642)&amp;E642</f>
        <v/>
      </c>
      <c r="AF642">
        <f>IF(MONTH(K642)=MONTH(TODAY()),ROW(),"")</f>
        <v/>
      </c>
    </row>
    <row r="643" ht="18.75" customHeight="1">
      <c r="A643">
        <f>COUNTIFS($E$2:E643,E643)&amp;E643</f>
        <v/>
      </c>
      <c r="AF643">
        <f>IF(MONTH(K643)=MONTH(TODAY()),ROW(),"")</f>
        <v/>
      </c>
    </row>
    <row r="644" ht="18.75" customHeight="1">
      <c r="A644">
        <f>COUNTIFS($E$2:E644,E644)&amp;E644</f>
        <v/>
      </c>
      <c r="AF644">
        <f>IF(MONTH(K644)=MONTH(TODAY()),ROW(),"")</f>
        <v/>
      </c>
    </row>
    <row r="645" ht="18.75" customHeight="1">
      <c r="A645">
        <f>COUNTIFS($E$2:E645,E645)&amp;E645</f>
        <v/>
      </c>
      <c r="AF645">
        <f>IF(MONTH(K645)=MONTH(TODAY()),ROW(),"")</f>
        <v/>
      </c>
    </row>
    <row r="646" ht="18.75" customHeight="1">
      <c r="A646">
        <f>COUNTIFS($E$2:E646,E646)&amp;E646</f>
        <v/>
      </c>
      <c r="AF646">
        <f>IF(MONTH(K646)=MONTH(TODAY()),ROW(),"")</f>
        <v/>
      </c>
    </row>
    <row r="647" ht="18.75" customHeight="1">
      <c r="A647">
        <f>COUNTIFS($E$2:E647,E647)&amp;E647</f>
        <v/>
      </c>
      <c r="AF647">
        <f>IF(MONTH(K647)=MONTH(TODAY()),ROW(),"")</f>
        <v/>
      </c>
    </row>
    <row r="648" ht="18.75" customHeight="1">
      <c r="A648">
        <f>COUNTIFS($E$2:E648,E648)&amp;E648</f>
        <v/>
      </c>
      <c r="AF648">
        <f>IF(MONTH(K648)=MONTH(TODAY()),ROW(),"")</f>
        <v/>
      </c>
    </row>
    <row r="649" ht="18.75" customHeight="1">
      <c r="A649">
        <f>COUNTIFS($E$2:E649,E649)&amp;E649</f>
        <v/>
      </c>
      <c r="AF649">
        <f>IF(MONTH(K649)=MONTH(TODAY()),ROW(),"")</f>
        <v/>
      </c>
    </row>
    <row r="650" ht="18.75" customHeight="1">
      <c r="A650">
        <f>COUNTIFS($E$2:E650,E650)&amp;E650</f>
        <v/>
      </c>
      <c r="AF650">
        <f>IF(MONTH(K650)=MONTH(TODAY()),ROW(),"")</f>
        <v/>
      </c>
    </row>
    <row r="651" ht="18.75" customHeight="1">
      <c r="A651">
        <f>COUNTIFS($E$2:E651,E651)&amp;E651</f>
        <v/>
      </c>
      <c r="AF651">
        <f>IF(MONTH(K651)=MONTH(TODAY()),ROW(),"")</f>
        <v/>
      </c>
    </row>
    <row r="652" ht="18.75" customHeight="1">
      <c r="A652">
        <f>COUNTIFS($E$2:E652,E652)&amp;E652</f>
        <v/>
      </c>
      <c r="AF652">
        <f>IF(MONTH(K652)=MONTH(TODAY()),ROW(),"")</f>
        <v/>
      </c>
    </row>
    <row r="653" ht="18.75" customHeight="1">
      <c r="A653">
        <f>COUNTIFS($E$2:E653,E653)&amp;E653</f>
        <v/>
      </c>
      <c r="AF653">
        <f>IF(MONTH(K653)=MONTH(TODAY()),ROW(),"")</f>
        <v/>
      </c>
    </row>
    <row r="654" ht="18.75" customHeight="1">
      <c r="A654">
        <f>COUNTIFS($E$2:E654,E654)&amp;E654</f>
        <v/>
      </c>
      <c r="AF654">
        <f>IF(MONTH(K654)=MONTH(TODAY()),ROW(),"")</f>
        <v/>
      </c>
    </row>
    <row r="655" ht="18.75" customHeight="1">
      <c r="A655">
        <f>COUNTIFS($E$2:E655,E655)&amp;E655</f>
        <v/>
      </c>
      <c r="AF655">
        <f>IF(MONTH(K655)=MONTH(TODAY()),ROW(),"")</f>
        <v/>
      </c>
    </row>
    <row r="656" ht="18.75" customHeight="1">
      <c r="A656">
        <f>COUNTIFS($E$2:E656,E656)&amp;E656</f>
        <v/>
      </c>
      <c r="AF656">
        <f>IF(MONTH(K656)=MONTH(TODAY()),ROW(),"")</f>
        <v/>
      </c>
    </row>
    <row r="657" ht="18.75" customHeight="1">
      <c r="A657">
        <f>COUNTIFS($E$2:E657,E657)&amp;E657</f>
        <v/>
      </c>
      <c r="AF657">
        <f>IF(MONTH(K657)=MONTH(TODAY()),ROW(),"")</f>
        <v/>
      </c>
    </row>
    <row r="658" ht="18.75" customHeight="1">
      <c r="A658">
        <f>COUNTIFS($E$2:E658,E658)&amp;E658</f>
        <v/>
      </c>
      <c r="AF658">
        <f>IF(MONTH(K658)=MONTH(TODAY()),ROW(),"")</f>
        <v/>
      </c>
    </row>
    <row r="659" ht="18.75" customHeight="1">
      <c r="A659">
        <f>COUNTIFS($E$2:E659,E659)&amp;E659</f>
        <v/>
      </c>
      <c r="AF659">
        <f>IF(MONTH(K659)=MONTH(TODAY()),ROW(),"")</f>
        <v/>
      </c>
    </row>
    <row r="660" ht="18.75" customHeight="1">
      <c r="A660">
        <f>COUNTIFS($E$2:E660,E660)&amp;E660</f>
        <v/>
      </c>
      <c r="AF660">
        <f>IF(MONTH(K660)=MONTH(TODAY()),ROW(),"")</f>
        <v/>
      </c>
    </row>
    <row r="661" ht="18.75" customHeight="1">
      <c r="A661">
        <f>COUNTIFS($E$2:E661,E661)&amp;E661</f>
        <v/>
      </c>
      <c r="AF661">
        <f>IF(MONTH(K661)=MONTH(TODAY()),ROW(),"")</f>
        <v/>
      </c>
    </row>
    <row r="662" ht="18.75" customHeight="1">
      <c r="A662">
        <f>COUNTIFS($E$2:E662,E662)&amp;E662</f>
        <v/>
      </c>
      <c r="AF662">
        <f>IF(MONTH(K662)=MONTH(TODAY()),ROW(),"")</f>
        <v/>
      </c>
    </row>
    <row r="663" ht="18.75" customHeight="1">
      <c r="A663">
        <f>COUNTIFS($E$2:E663,E663)&amp;E663</f>
        <v/>
      </c>
      <c r="AF663">
        <f>IF(MONTH(K663)=MONTH(TODAY()),ROW(),"")</f>
        <v/>
      </c>
    </row>
    <row r="664" ht="18.75" customHeight="1">
      <c r="A664">
        <f>COUNTIFS($E$2:E664,E664)&amp;E664</f>
        <v/>
      </c>
      <c r="AF664">
        <f>IF(MONTH(K664)=MONTH(TODAY()),ROW(),"")</f>
        <v/>
      </c>
    </row>
    <row r="665" ht="18.75" customHeight="1">
      <c r="A665">
        <f>COUNTIFS($E$2:E665,E665)&amp;E665</f>
        <v/>
      </c>
      <c r="AF665">
        <f>IF(MONTH(K665)=MONTH(TODAY()),ROW(),"")</f>
        <v/>
      </c>
    </row>
    <row r="666" ht="18.75" customHeight="1">
      <c r="A666">
        <f>COUNTIFS($E$2:E666,E666)&amp;E666</f>
        <v/>
      </c>
      <c r="AF666">
        <f>IF(MONTH(K666)=MONTH(TODAY()),ROW(),"")</f>
        <v/>
      </c>
    </row>
    <row r="667" ht="18.75" customHeight="1">
      <c r="A667">
        <f>COUNTIFS($E$2:E667,E667)&amp;E667</f>
        <v/>
      </c>
      <c r="AF667">
        <f>IF(MONTH(K667)=MONTH(TODAY()),ROW(),"")</f>
        <v/>
      </c>
    </row>
    <row r="668" ht="18.75" customHeight="1">
      <c r="A668">
        <f>COUNTIFS($E$2:E668,E668)&amp;E668</f>
        <v/>
      </c>
      <c r="AF668">
        <f>IF(MONTH(K668)=MONTH(TODAY()),ROW(),"")</f>
        <v/>
      </c>
    </row>
    <row r="669" ht="18.75" customHeight="1">
      <c r="A669">
        <f>COUNTIFS($E$2:E669,E669)&amp;E669</f>
        <v/>
      </c>
      <c r="AF669">
        <f>IF(MONTH(K669)=MONTH(TODAY()),ROW(),"")</f>
        <v/>
      </c>
    </row>
    <row r="670" ht="18.75" customHeight="1">
      <c r="A670">
        <f>COUNTIFS($E$2:E670,E670)&amp;E670</f>
        <v/>
      </c>
      <c r="AF670">
        <f>IF(MONTH(K670)=MONTH(TODAY()),ROW(),"")</f>
        <v/>
      </c>
    </row>
    <row r="671" ht="18.75" customHeight="1">
      <c r="A671">
        <f>COUNTIFS($E$2:E671,E671)&amp;E671</f>
        <v/>
      </c>
      <c r="AF671">
        <f>IF(MONTH(K671)=MONTH(TODAY()),ROW(),"")</f>
        <v/>
      </c>
    </row>
    <row r="672" ht="18.75" customHeight="1">
      <c r="A672">
        <f>COUNTIFS($E$2:E672,E672)&amp;E672</f>
        <v/>
      </c>
      <c r="AF672">
        <f>IF(MONTH(K672)=MONTH(TODAY()),ROW(),"")</f>
        <v/>
      </c>
    </row>
    <row r="673" ht="18.75" customHeight="1">
      <c r="A673">
        <f>COUNTIFS($E$2:E673,E673)&amp;E673</f>
        <v/>
      </c>
      <c r="AF673">
        <f>IF(MONTH(K673)=MONTH(TODAY()),ROW(),"")</f>
        <v/>
      </c>
    </row>
    <row r="674" ht="18.75" customHeight="1">
      <c r="A674">
        <f>COUNTIFS($E$2:E674,E674)&amp;E674</f>
        <v/>
      </c>
      <c r="AF674">
        <f>IF(MONTH(K674)=MONTH(TODAY()),ROW(),"")</f>
        <v/>
      </c>
    </row>
    <row r="675" ht="18.75" customHeight="1">
      <c r="A675">
        <f>COUNTIFS($E$2:E675,E675)&amp;E675</f>
        <v/>
      </c>
      <c r="AF675">
        <f>IF(MONTH(K675)=MONTH(TODAY()),ROW(),"")</f>
        <v/>
      </c>
    </row>
    <row r="676" ht="18.75" customHeight="1">
      <c r="A676">
        <f>COUNTIFS($E$2:E676,E676)&amp;E676</f>
        <v/>
      </c>
      <c r="AF676">
        <f>IF(MONTH(K676)=MONTH(TODAY()),ROW(),"")</f>
        <v/>
      </c>
    </row>
    <row r="677" ht="18.75" customHeight="1">
      <c r="A677">
        <f>COUNTIFS($E$2:E677,E677)&amp;E677</f>
        <v/>
      </c>
      <c r="AF677">
        <f>IF(MONTH(K677)=MONTH(TODAY()),ROW(),"")</f>
        <v/>
      </c>
    </row>
    <row r="678" ht="18.75" customHeight="1">
      <c r="A678">
        <f>COUNTIFS($E$2:E678,E678)&amp;E678</f>
        <v/>
      </c>
      <c r="AF678">
        <f>IF(MONTH(K678)=MONTH(TODAY()),ROW(),"")</f>
        <v/>
      </c>
    </row>
    <row r="679" ht="18.75" customHeight="1">
      <c r="A679">
        <f>COUNTIFS($E$2:E679,E679)&amp;E679</f>
        <v/>
      </c>
      <c r="AF679">
        <f>IF(MONTH(K679)=MONTH(TODAY()),ROW(),"")</f>
        <v/>
      </c>
    </row>
    <row r="680" ht="18.75" customHeight="1">
      <c r="A680">
        <f>COUNTIFS($E$2:E680,E680)&amp;E680</f>
        <v/>
      </c>
      <c r="AF680">
        <f>IF(MONTH(K680)=MONTH(TODAY()),ROW(),"")</f>
        <v/>
      </c>
    </row>
    <row r="681" ht="18.75" customHeight="1">
      <c r="A681">
        <f>COUNTIFS($E$2:E681,E681)&amp;E681</f>
        <v/>
      </c>
      <c r="AF681">
        <f>IF(MONTH(K681)=MONTH(TODAY()),ROW(),"")</f>
        <v/>
      </c>
    </row>
    <row r="682" ht="18.75" customHeight="1">
      <c r="A682">
        <f>COUNTIFS($E$2:E682,E682)&amp;E682</f>
        <v/>
      </c>
      <c r="AF682">
        <f>IF(MONTH(K682)=MONTH(TODAY()),ROW(),"")</f>
        <v/>
      </c>
    </row>
    <row r="683" ht="18.75" customHeight="1">
      <c r="A683">
        <f>COUNTIFS($E$2:E683,E683)&amp;E683</f>
        <v/>
      </c>
      <c r="AF683">
        <f>IF(MONTH(K683)=MONTH(TODAY()),ROW(),"")</f>
        <v/>
      </c>
    </row>
    <row r="684" ht="18.75" customHeight="1">
      <c r="A684">
        <f>COUNTIFS($E$2:E684,E684)&amp;E684</f>
        <v/>
      </c>
      <c r="AF684">
        <f>IF(MONTH(K684)=MONTH(TODAY()),ROW(),"")</f>
        <v/>
      </c>
    </row>
    <row r="685" ht="18.75" customHeight="1">
      <c r="A685">
        <f>COUNTIFS($E$2:E685,E685)&amp;E685</f>
        <v/>
      </c>
      <c r="AF685">
        <f>IF(MONTH(K685)=MONTH(TODAY()),ROW(),"")</f>
        <v/>
      </c>
    </row>
    <row r="686" ht="18.75" customHeight="1">
      <c r="A686">
        <f>COUNTIFS($E$2:E686,E686)&amp;E686</f>
        <v/>
      </c>
      <c r="AF686">
        <f>IF(MONTH(K686)=MONTH(TODAY()),ROW(),"")</f>
        <v/>
      </c>
    </row>
    <row r="687" ht="18.75" customHeight="1">
      <c r="A687">
        <f>COUNTIFS($E$2:E687,E687)&amp;E687</f>
        <v/>
      </c>
      <c r="AF687">
        <f>IF(MONTH(K687)=MONTH(TODAY()),ROW(),"")</f>
        <v/>
      </c>
    </row>
    <row r="688" ht="18.75" customHeight="1">
      <c r="A688">
        <f>COUNTIFS($E$2:E688,E688)&amp;E688</f>
        <v/>
      </c>
      <c r="AF688">
        <f>IF(MONTH(K688)=MONTH(TODAY()),ROW(),"")</f>
        <v/>
      </c>
    </row>
    <row r="689" ht="18.75" customHeight="1">
      <c r="A689">
        <f>COUNTIFS($E$2:E689,E689)&amp;E689</f>
        <v/>
      </c>
      <c r="AF689">
        <f>IF(MONTH(K689)=MONTH(TODAY()),ROW(),"")</f>
        <v/>
      </c>
    </row>
    <row r="690" ht="18.75" customHeight="1">
      <c r="A690">
        <f>COUNTIFS($E$2:E690,E690)&amp;E690</f>
        <v/>
      </c>
      <c r="AF690">
        <f>IF(MONTH(K690)=MONTH(TODAY()),ROW(),"")</f>
        <v/>
      </c>
    </row>
    <row r="691" ht="18.75" customHeight="1">
      <c r="A691">
        <f>COUNTIFS($E$2:E691,E691)&amp;E691</f>
        <v/>
      </c>
      <c r="AF691">
        <f>IF(MONTH(K691)=MONTH(TODAY()),ROW(),"")</f>
        <v/>
      </c>
    </row>
    <row r="692" ht="18.75" customHeight="1">
      <c r="A692">
        <f>COUNTIFS($E$2:E692,E692)&amp;E692</f>
        <v/>
      </c>
      <c r="AF692">
        <f>IF(MONTH(K692)=MONTH(TODAY()),ROW(),"")</f>
        <v/>
      </c>
    </row>
    <row r="693" ht="18.75" customHeight="1">
      <c r="A693">
        <f>COUNTIFS($E$2:E693,E693)&amp;E693</f>
        <v/>
      </c>
      <c r="AF693">
        <f>IF(MONTH(K693)=MONTH(TODAY()),ROW(),"")</f>
        <v/>
      </c>
    </row>
    <row r="694" ht="18.75" customHeight="1">
      <c r="A694">
        <f>COUNTIFS($E$2:E694,E694)&amp;E694</f>
        <v/>
      </c>
      <c r="AF694">
        <f>IF(MONTH(K694)=MONTH(TODAY()),ROW(),"")</f>
        <v/>
      </c>
    </row>
    <row r="695" ht="18.75" customHeight="1">
      <c r="A695">
        <f>COUNTIFS($E$2:E695,E695)&amp;E695</f>
        <v/>
      </c>
      <c r="AF695">
        <f>IF(MONTH(K695)=MONTH(TODAY()),ROW(),"")</f>
        <v/>
      </c>
    </row>
    <row r="696" ht="18.75" customHeight="1">
      <c r="A696">
        <f>COUNTIFS($E$2:E696,E696)&amp;E696</f>
        <v/>
      </c>
      <c r="AF696">
        <f>IF(MONTH(K696)=MONTH(TODAY()),ROW(),"")</f>
        <v/>
      </c>
    </row>
    <row r="697" ht="18.75" customHeight="1">
      <c r="A697">
        <f>COUNTIFS($E$2:E697,E697)&amp;E697</f>
        <v/>
      </c>
      <c r="AF697">
        <f>IF(MONTH(K697)=MONTH(TODAY()),ROW(),"")</f>
        <v/>
      </c>
    </row>
    <row r="698" ht="18.75" customHeight="1">
      <c r="A698">
        <f>COUNTIFS($E$2:E698,E698)&amp;E698</f>
        <v/>
      </c>
      <c r="AF698">
        <f>IF(MONTH(K698)=MONTH(TODAY()),ROW(),"")</f>
        <v/>
      </c>
    </row>
    <row r="699" ht="18.75" customHeight="1">
      <c r="A699">
        <f>COUNTIFS($E$2:E699,E699)&amp;E699</f>
        <v/>
      </c>
      <c r="AF699">
        <f>IF(MONTH(K699)=MONTH(TODAY()),ROW(),"")</f>
        <v/>
      </c>
    </row>
    <row r="700" ht="18.75" customHeight="1">
      <c r="A700">
        <f>COUNTIFS($E$2:E700,E700)&amp;E700</f>
        <v/>
      </c>
      <c r="AF700">
        <f>IF(MONTH(K700)=MONTH(TODAY()),ROW(),"")</f>
        <v/>
      </c>
    </row>
    <row r="701" ht="18.75" customHeight="1">
      <c r="A701">
        <f>COUNTIFS($E$2:E701,E701)&amp;E701</f>
        <v/>
      </c>
      <c r="AF701">
        <f>IF(MONTH(K701)=MONTH(TODAY()),ROW(),"")</f>
        <v/>
      </c>
    </row>
    <row r="702" ht="18.75" customHeight="1">
      <c r="A702">
        <f>COUNTIFS($E$2:E702,E702)&amp;E702</f>
        <v/>
      </c>
      <c r="AF702">
        <f>IF(MONTH(K702)=MONTH(TODAY()),ROW(),"")</f>
        <v/>
      </c>
    </row>
    <row r="703" ht="18.75" customHeight="1">
      <c r="A703">
        <f>COUNTIFS($E$2:E703,E703)&amp;E703</f>
        <v/>
      </c>
      <c r="AF703">
        <f>IF(MONTH(K703)=MONTH(TODAY()),ROW(),"")</f>
        <v/>
      </c>
    </row>
    <row r="704" ht="18.75" customHeight="1">
      <c r="A704">
        <f>COUNTIFS($E$2:E704,E704)&amp;E704</f>
        <v/>
      </c>
      <c r="AF704">
        <f>IF(MONTH(K704)=MONTH(TODAY()),ROW(),"")</f>
        <v/>
      </c>
    </row>
    <row r="705" ht="18.75" customHeight="1">
      <c r="A705">
        <f>COUNTIFS($E$2:E705,E705)&amp;E705</f>
        <v/>
      </c>
      <c r="AF705">
        <f>IF(MONTH(K705)=MONTH(TODAY()),ROW(),"")</f>
        <v/>
      </c>
    </row>
    <row r="706" ht="18.75" customHeight="1">
      <c r="A706">
        <f>COUNTIFS($E$2:E706,E706)&amp;E706</f>
        <v/>
      </c>
      <c r="AF706">
        <f>IF(MONTH(K706)=MONTH(TODAY()),ROW(),"")</f>
        <v/>
      </c>
    </row>
    <row r="707" ht="18.75" customHeight="1">
      <c r="A707">
        <f>COUNTIFS($E$2:E707,E707)&amp;E707</f>
        <v/>
      </c>
      <c r="AF707">
        <f>IF(MONTH(K707)=MONTH(TODAY()),ROW(),"")</f>
        <v/>
      </c>
    </row>
    <row r="708" ht="18.75" customHeight="1">
      <c r="A708">
        <f>COUNTIFS($E$2:E708,E708)&amp;E708</f>
        <v/>
      </c>
      <c r="AF708">
        <f>IF(MONTH(K708)=MONTH(TODAY()),ROW(),"")</f>
        <v/>
      </c>
    </row>
    <row r="709" ht="18.75" customHeight="1">
      <c r="A709">
        <f>COUNTIFS($E$2:E709,E709)&amp;E709</f>
        <v/>
      </c>
      <c r="AF709">
        <f>IF(MONTH(K709)=MONTH(TODAY()),ROW(),"")</f>
        <v/>
      </c>
    </row>
    <row r="710" ht="18.75" customHeight="1">
      <c r="A710">
        <f>COUNTIFS($E$2:E710,E710)&amp;E710</f>
        <v/>
      </c>
      <c r="AF710">
        <f>IF(MONTH(K710)=MONTH(TODAY()),ROW(),"")</f>
        <v/>
      </c>
    </row>
    <row r="711" ht="18.75" customHeight="1">
      <c r="A711">
        <f>COUNTIFS($E$2:E711,E711)&amp;E711</f>
        <v/>
      </c>
      <c r="AF711">
        <f>IF(MONTH(K711)=MONTH(TODAY()),ROW(),"")</f>
        <v/>
      </c>
    </row>
    <row r="712" ht="18.75" customHeight="1">
      <c r="A712">
        <f>COUNTIFS($E$2:E712,E712)&amp;E712</f>
        <v/>
      </c>
      <c r="AF712">
        <f>IF(MONTH(K712)=MONTH(TODAY()),ROW(),"")</f>
        <v/>
      </c>
    </row>
    <row r="713" ht="18.75" customHeight="1">
      <c r="A713">
        <f>COUNTIFS($E$2:E713,E713)&amp;E713</f>
        <v/>
      </c>
      <c r="AF713">
        <f>IF(MONTH(K713)=MONTH(TODAY()),ROW(),"")</f>
        <v/>
      </c>
    </row>
    <row r="714" ht="18.75" customHeight="1">
      <c r="A714">
        <f>COUNTIFS($E$2:E714,E714)&amp;E714</f>
        <v/>
      </c>
      <c r="AF714">
        <f>IF(MONTH(K714)=MONTH(TODAY()),ROW(),"")</f>
        <v/>
      </c>
    </row>
    <row r="715" ht="18.75" customHeight="1">
      <c r="A715">
        <f>COUNTIFS($E$2:E715,E715)&amp;E715</f>
        <v/>
      </c>
      <c r="AF715">
        <f>IF(MONTH(K715)=MONTH(TODAY()),ROW(),"")</f>
        <v/>
      </c>
    </row>
    <row r="716" ht="18.75" customHeight="1">
      <c r="A716">
        <f>COUNTIFS($E$2:E716,E716)&amp;E716</f>
        <v/>
      </c>
      <c r="AF716">
        <f>IF(MONTH(K716)=MONTH(TODAY()),ROW(),"")</f>
        <v/>
      </c>
    </row>
    <row r="717" ht="18.75" customHeight="1">
      <c r="A717">
        <f>COUNTIFS($E$2:E717,E717)&amp;E717</f>
        <v/>
      </c>
      <c r="AF717">
        <f>IF(MONTH(K717)=MONTH(TODAY()),ROW(),"")</f>
        <v/>
      </c>
    </row>
    <row r="718" ht="18.75" customHeight="1">
      <c r="A718">
        <f>COUNTIFS($E$2:E718,E718)&amp;E718</f>
        <v/>
      </c>
      <c r="AF718">
        <f>IF(MONTH(K718)=MONTH(TODAY()),ROW(),"")</f>
        <v/>
      </c>
    </row>
    <row r="719" ht="18.75" customHeight="1">
      <c r="A719">
        <f>COUNTIFS($E$2:E719,E719)&amp;E719</f>
        <v/>
      </c>
      <c r="AF719">
        <f>IF(MONTH(K719)=MONTH(TODAY()),ROW(),"")</f>
        <v/>
      </c>
    </row>
    <row r="720" ht="18.75" customHeight="1">
      <c r="A720">
        <f>COUNTIFS($E$2:E720,E720)&amp;E720</f>
        <v/>
      </c>
      <c r="AF720">
        <f>IF(MONTH(K720)=MONTH(TODAY()),ROW(),"")</f>
        <v/>
      </c>
    </row>
    <row r="721" ht="18.75" customHeight="1">
      <c r="A721">
        <f>COUNTIFS($E$2:E721,E721)&amp;E721</f>
        <v/>
      </c>
      <c r="AF721">
        <f>IF(MONTH(K721)=MONTH(TODAY()),ROW(),"")</f>
        <v/>
      </c>
    </row>
    <row r="722" ht="18.75" customHeight="1">
      <c r="A722">
        <f>COUNTIFS($E$2:E722,E722)&amp;E722</f>
        <v/>
      </c>
      <c r="AF722">
        <f>IF(MONTH(K722)=MONTH(TODAY()),ROW(),"")</f>
        <v/>
      </c>
    </row>
    <row r="723" ht="18.75" customHeight="1">
      <c r="A723">
        <f>COUNTIFS($E$2:E723,E723)&amp;E723</f>
        <v/>
      </c>
      <c r="AF723">
        <f>IF(MONTH(K723)=MONTH(TODAY()),ROW(),"")</f>
        <v/>
      </c>
    </row>
    <row r="724" ht="18.75" customHeight="1">
      <c r="A724">
        <f>COUNTIFS($E$2:E724,E724)&amp;E724</f>
        <v/>
      </c>
      <c r="AF724">
        <f>IF(MONTH(K724)=MONTH(TODAY()),ROW(),"")</f>
        <v/>
      </c>
    </row>
    <row r="725" ht="18.75" customHeight="1">
      <c r="A725">
        <f>COUNTIFS($E$2:E725,E725)&amp;E725</f>
        <v/>
      </c>
      <c r="AF725">
        <f>IF(MONTH(K725)=MONTH(TODAY()),ROW(),"")</f>
        <v/>
      </c>
    </row>
    <row r="726" ht="18.75" customHeight="1">
      <c r="A726">
        <f>COUNTIFS($E$2:E726,E726)&amp;E726</f>
        <v/>
      </c>
      <c r="AF726">
        <f>IF(MONTH(K726)=MONTH(TODAY()),ROW(),"")</f>
        <v/>
      </c>
    </row>
    <row r="727" ht="18.75" customHeight="1">
      <c r="A727">
        <f>COUNTIFS($E$2:E727,E727)&amp;E727</f>
        <v/>
      </c>
      <c r="AF727">
        <f>IF(MONTH(K727)=MONTH(TODAY()),ROW(),"")</f>
        <v/>
      </c>
    </row>
    <row r="728" ht="18.75" customHeight="1">
      <c r="A728">
        <f>COUNTIFS($E$2:E728,E728)&amp;E728</f>
        <v/>
      </c>
      <c r="AF728">
        <f>IF(MONTH(K728)=MONTH(TODAY()),ROW(),"")</f>
        <v/>
      </c>
    </row>
    <row r="729" ht="18.75" customHeight="1">
      <c r="A729">
        <f>COUNTIFS($E$2:E729,E729)&amp;E729</f>
        <v/>
      </c>
      <c r="AF729">
        <f>IF(MONTH(K729)=MONTH(TODAY()),ROW(),"")</f>
        <v/>
      </c>
    </row>
    <row r="730" ht="18.75" customHeight="1">
      <c r="A730">
        <f>COUNTIFS($E$2:E730,E730)&amp;E730</f>
        <v/>
      </c>
      <c r="AF730">
        <f>IF(MONTH(K730)=MONTH(TODAY()),ROW(),"")</f>
        <v/>
      </c>
    </row>
    <row r="731" ht="18.75" customHeight="1">
      <c r="A731">
        <f>COUNTIFS($E$2:E731,E731)&amp;E731</f>
        <v/>
      </c>
      <c r="AF731">
        <f>IF(MONTH(K731)=MONTH(TODAY()),ROW(),"")</f>
        <v/>
      </c>
    </row>
    <row r="732" ht="18.75" customHeight="1">
      <c r="A732">
        <f>COUNTIFS($E$2:E732,E732)&amp;E732</f>
        <v/>
      </c>
      <c r="AF732">
        <f>IF(MONTH(K732)=MONTH(TODAY()),ROW(),"")</f>
        <v/>
      </c>
    </row>
    <row r="733" ht="18.75" customHeight="1">
      <c r="A733">
        <f>COUNTIFS($E$2:E733,E733)&amp;E733</f>
        <v/>
      </c>
      <c r="AF733">
        <f>IF(MONTH(K733)=MONTH(TODAY()),ROW(),"")</f>
        <v/>
      </c>
    </row>
    <row r="734" ht="18.75" customHeight="1">
      <c r="A734">
        <f>COUNTIFS($E$2:E734,E734)&amp;E734</f>
        <v/>
      </c>
      <c r="AF734">
        <f>IF(MONTH(K734)=MONTH(TODAY()),ROW(),"")</f>
        <v/>
      </c>
    </row>
    <row r="735" ht="18.75" customHeight="1">
      <c r="A735">
        <f>COUNTIFS($E$2:E735,E735)&amp;E735</f>
        <v/>
      </c>
      <c r="AF735">
        <f>IF(MONTH(K735)=MONTH(TODAY()),ROW(),"")</f>
        <v/>
      </c>
    </row>
    <row r="736" ht="18.75" customHeight="1">
      <c r="A736">
        <f>COUNTIFS($E$2:E736,E736)&amp;E736</f>
        <v/>
      </c>
      <c r="AF736">
        <f>IF(MONTH(K736)=MONTH(TODAY()),ROW(),"")</f>
        <v/>
      </c>
    </row>
    <row r="737" ht="18.75" customHeight="1">
      <c r="A737">
        <f>COUNTIFS($E$2:E737,E737)&amp;E737</f>
        <v/>
      </c>
      <c r="AF737">
        <f>IF(MONTH(K737)=MONTH(TODAY()),ROW(),"")</f>
        <v/>
      </c>
    </row>
    <row r="738" ht="18.75" customHeight="1">
      <c r="A738">
        <f>COUNTIFS($E$2:E738,E738)&amp;E738</f>
        <v/>
      </c>
      <c r="AF738">
        <f>IF(MONTH(K738)=MONTH(TODAY()),ROW(),"")</f>
        <v/>
      </c>
    </row>
    <row r="739" ht="18.75" customHeight="1">
      <c r="A739">
        <f>COUNTIFS($E$2:E739,E739)&amp;E739</f>
        <v/>
      </c>
      <c r="AF739">
        <f>IF(MONTH(K739)=MONTH(TODAY()),ROW(),"")</f>
        <v/>
      </c>
    </row>
    <row r="740" ht="18.75" customHeight="1">
      <c r="A740">
        <f>COUNTIFS($E$2:E740,E740)&amp;E740</f>
        <v/>
      </c>
      <c r="AF740">
        <f>IF(MONTH(K740)=MONTH(TODAY()),ROW(),"")</f>
        <v/>
      </c>
    </row>
    <row r="741" ht="18.75" customHeight="1">
      <c r="A741">
        <f>COUNTIFS($E$2:E741,E741)&amp;E741</f>
        <v/>
      </c>
      <c r="AF741">
        <f>IF(MONTH(K741)=MONTH(TODAY()),ROW(),"")</f>
        <v/>
      </c>
    </row>
    <row r="742" ht="18.75" customHeight="1">
      <c r="A742">
        <f>COUNTIFS($E$2:E742,E742)&amp;E742</f>
        <v/>
      </c>
      <c r="AF742">
        <f>IF(MONTH(K742)=MONTH(TODAY()),ROW(),"")</f>
        <v/>
      </c>
    </row>
    <row r="743" ht="18.75" customHeight="1">
      <c r="A743">
        <f>COUNTIFS($E$2:E743,E743)&amp;E743</f>
        <v/>
      </c>
      <c r="AF743">
        <f>IF(MONTH(K743)=MONTH(TODAY()),ROW(),"")</f>
        <v/>
      </c>
    </row>
    <row r="744" ht="18.75" customHeight="1">
      <c r="A744">
        <f>COUNTIFS($E$2:E744,E744)&amp;E744</f>
        <v/>
      </c>
      <c r="AF744">
        <f>IF(MONTH(K744)=MONTH(TODAY()),ROW(),"")</f>
        <v/>
      </c>
    </row>
    <row r="745" ht="18.75" customHeight="1">
      <c r="A745">
        <f>COUNTIFS($E$2:E745,E745)&amp;E745</f>
        <v/>
      </c>
      <c r="AF745">
        <f>IF(MONTH(K745)=MONTH(TODAY()),ROW(),"")</f>
        <v/>
      </c>
    </row>
    <row r="746" ht="18.75" customHeight="1">
      <c r="A746">
        <f>COUNTIFS($E$2:E746,E746)&amp;E746</f>
        <v/>
      </c>
      <c r="AF746">
        <f>IF(MONTH(K746)=MONTH(TODAY()),ROW(),"")</f>
        <v/>
      </c>
    </row>
    <row r="747" ht="18.75" customHeight="1">
      <c r="A747">
        <f>COUNTIFS($E$2:E747,E747)&amp;E747</f>
        <v/>
      </c>
      <c r="AF747">
        <f>IF(MONTH(K747)=MONTH(TODAY()),ROW(),"")</f>
        <v/>
      </c>
    </row>
    <row r="748" ht="18.75" customHeight="1">
      <c r="A748">
        <f>COUNTIFS($E$2:E748,E748)&amp;E748</f>
        <v/>
      </c>
      <c r="AF748">
        <f>IF(MONTH(K748)=MONTH(TODAY()),ROW(),"")</f>
        <v/>
      </c>
    </row>
    <row r="749" ht="18.75" customHeight="1">
      <c r="A749">
        <f>COUNTIFS($E$2:E749,E749)&amp;E749</f>
        <v/>
      </c>
      <c r="AF749">
        <f>IF(MONTH(K749)=MONTH(TODAY()),ROW(),"")</f>
        <v/>
      </c>
    </row>
    <row r="750" ht="18.75" customHeight="1">
      <c r="A750">
        <f>COUNTIFS($E$2:E750,E750)&amp;E750</f>
        <v/>
      </c>
      <c r="AF750">
        <f>IF(MONTH(K750)=MONTH(TODAY()),ROW(),"")</f>
        <v/>
      </c>
    </row>
    <row r="751" ht="18.75" customHeight="1">
      <c r="A751">
        <f>COUNTIFS($E$2:E751,E751)&amp;E751</f>
        <v/>
      </c>
      <c r="AF751">
        <f>IF(MONTH(K751)=MONTH(TODAY()),ROW(),"")</f>
        <v/>
      </c>
    </row>
    <row r="752" ht="18.75" customHeight="1">
      <c r="A752">
        <f>COUNTIFS($E$2:E752,E752)&amp;E752</f>
        <v/>
      </c>
      <c r="AF752">
        <f>IF(MONTH(K752)=MONTH(TODAY()),ROW(),"")</f>
        <v/>
      </c>
    </row>
    <row r="753" ht="18.75" customHeight="1">
      <c r="A753">
        <f>COUNTIFS($E$2:E753,E753)&amp;E753</f>
        <v/>
      </c>
      <c r="AF753">
        <f>IF(MONTH(K753)=MONTH(TODAY()),ROW(),"")</f>
        <v/>
      </c>
    </row>
    <row r="754" ht="18.75" customHeight="1">
      <c r="A754">
        <f>COUNTIFS($E$2:E754,E754)&amp;E754</f>
        <v/>
      </c>
      <c r="AF754">
        <f>IF(MONTH(K754)=MONTH(TODAY()),ROW(),"")</f>
        <v/>
      </c>
    </row>
    <row r="755" ht="18.75" customHeight="1">
      <c r="A755">
        <f>COUNTIFS($E$2:E755,E755)&amp;E755</f>
        <v/>
      </c>
      <c r="AF755">
        <f>IF(MONTH(K755)=MONTH(TODAY()),ROW(),"")</f>
        <v/>
      </c>
    </row>
    <row r="756" ht="18.75" customHeight="1">
      <c r="A756">
        <f>COUNTIFS($E$2:E756,E756)&amp;E756</f>
        <v/>
      </c>
      <c r="AF756">
        <f>IF(MONTH(K756)=MONTH(TODAY()),ROW(),"")</f>
        <v/>
      </c>
    </row>
    <row r="757" ht="18.75" customHeight="1">
      <c r="A757">
        <f>COUNTIFS($E$2:E757,E757)&amp;E757</f>
        <v/>
      </c>
      <c r="AF757">
        <f>IF(MONTH(K757)=MONTH(TODAY()),ROW(),"")</f>
        <v/>
      </c>
    </row>
    <row r="758" ht="18.75" customHeight="1">
      <c r="A758">
        <f>COUNTIFS($E$2:E758,E758)&amp;E758</f>
        <v/>
      </c>
      <c r="AF758">
        <f>IF(MONTH(K758)=MONTH(TODAY()),ROW(),"")</f>
        <v/>
      </c>
    </row>
    <row r="759" ht="18.75" customHeight="1">
      <c r="A759">
        <f>COUNTIFS($E$2:E759,E759)&amp;E759</f>
        <v/>
      </c>
      <c r="AF759">
        <f>IF(MONTH(K759)=MONTH(TODAY()),ROW(),"")</f>
        <v/>
      </c>
    </row>
    <row r="760" ht="18.75" customHeight="1">
      <c r="A760">
        <f>COUNTIFS($E$2:E760,E760)&amp;E760</f>
        <v/>
      </c>
      <c r="AF760">
        <f>IF(MONTH(K760)=MONTH(TODAY()),ROW(),"")</f>
        <v/>
      </c>
    </row>
    <row r="761" ht="18.75" customHeight="1">
      <c r="A761">
        <f>COUNTIFS($E$2:E761,E761)&amp;E761</f>
        <v/>
      </c>
      <c r="AF761">
        <f>IF(MONTH(K761)=MONTH(TODAY()),ROW(),"")</f>
        <v/>
      </c>
    </row>
    <row r="762" ht="18.75" customHeight="1">
      <c r="A762">
        <f>COUNTIFS($E$2:E762,E762)&amp;E762</f>
        <v/>
      </c>
      <c r="AF762">
        <f>IF(MONTH(K762)=MONTH(TODAY()),ROW(),"")</f>
        <v/>
      </c>
    </row>
    <row r="763" ht="18.75" customHeight="1">
      <c r="A763">
        <f>COUNTIFS($E$2:E763,E763)&amp;E763</f>
        <v/>
      </c>
      <c r="AF763">
        <f>IF(MONTH(K763)=MONTH(TODAY()),ROW(),"")</f>
        <v/>
      </c>
    </row>
    <row r="764" ht="18.75" customHeight="1">
      <c r="A764">
        <f>COUNTIFS($E$2:E764,E764)&amp;E764</f>
        <v/>
      </c>
      <c r="AF764">
        <f>IF(MONTH(K764)=MONTH(TODAY()),ROW(),"")</f>
        <v/>
      </c>
    </row>
    <row r="765" ht="18.75" customHeight="1">
      <c r="A765">
        <f>COUNTIFS($E$2:E765,E765)&amp;E765</f>
        <v/>
      </c>
      <c r="AF765">
        <f>IF(MONTH(K765)=MONTH(TODAY()),ROW(),"")</f>
        <v/>
      </c>
    </row>
    <row r="766" ht="18.75" customHeight="1">
      <c r="A766">
        <f>COUNTIFS($E$2:E766,E766)&amp;E766</f>
        <v/>
      </c>
      <c r="AF766">
        <f>IF(MONTH(K766)=MONTH(TODAY()),ROW(),"")</f>
        <v/>
      </c>
    </row>
    <row r="767" ht="18.75" customHeight="1">
      <c r="A767">
        <f>COUNTIFS($E$2:E767,E767)&amp;E767</f>
        <v/>
      </c>
      <c r="AF767">
        <f>IF(MONTH(K767)=MONTH(TODAY()),ROW(),"")</f>
        <v/>
      </c>
    </row>
    <row r="768" ht="18.75" customHeight="1">
      <c r="A768">
        <f>COUNTIFS($E$2:E768,E768)&amp;E768</f>
        <v/>
      </c>
      <c r="AF768">
        <f>IF(MONTH(K768)=MONTH(TODAY()),ROW(),"")</f>
        <v/>
      </c>
    </row>
    <row r="769" ht="18.75" customHeight="1">
      <c r="A769">
        <f>COUNTIFS($E$2:E769,E769)&amp;E769</f>
        <v/>
      </c>
      <c r="AF769">
        <f>IF(MONTH(K769)=MONTH(TODAY()),ROW(),"")</f>
        <v/>
      </c>
    </row>
    <row r="770" ht="18.75" customHeight="1">
      <c r="A770">
        <f>COUNTIFS($E$2:E770,E770)&amp;E770</f>
        <v/>
      </c>
      <c r="AF770">
        <f>IF(MONTH(K770)=MONTH(TODAY()),ROW(),"")</f>
        <v/>
      </c>
    </row>
    <row r="771" ht="18.75" customHeight="1">
      <c r="A771">
        <f>COUNTIFS($E$2:E771,E771)&amp;E771</f>
        <v/>
      </c>
      <c r="AF771">
        <f>IF(MONTH(K771)=MONTH(TODAY()),ROW(),"")</f>
        <v/>
      </c>
    </row>
    <row r="772" ht="18.75" customHeight="1">
      <c r="A772">
        <f>COUNTIFS($E$2:E772,E772)&amp;E772</f>
        <v/>
      </c>
      <c r="AF772">
        <f>IF(MONTH(K772)=MONTH(TODAY()),ROW(),"")</f>
        <v/>
      </c>
    </row>
    <row r="773" ht="18.75" customHeight="1">
      <c r="A773">
        <f>COUNTIFS($E$2:E773,E773)&amp;E773</f>
        <v/>
      </c>
      <c r="AF773">
        <f>IF(MONTH(K773)=MONTH(TODAY()),ROW(),"")</f>
        <v/>
      </c>
    </row>
    <row r="774" ht="18.75" customHeight="1">
      <c r="A774">
        <f>COUNTIFS($E$2:E774,E774)&amp;E774</f>
        <v/>
      </c>
      <c r="AF774">
        <f>IF(MONTH(K774)=MONTH(TODAY()),ROW(),"")</f>
        <v/>
      </c>
    </row>
    <row r="775" ht="18.75" customHeight="1">
      <c r="A775">
        <f>COUNTIFS($E$2:E775,E775)&amp;E775</f>
        <v/>
      </c>
      <c r="AF775">
        <f>IF(MONTH(K775)=MONTH(TODAY()),ROW(),"")</f>
        <v/>
      </c>
    </row>
    <row r="776" ht="18.75" customHeight="1">
      <c r="A776">
        <f>COUNTIFS($E$2:E776,E776)&amp;E776</f>
        <v/>
      </c>
      <c r="AF776">
        <f>IF(MONTH(K776)=MONTH(TODAY()),ROW(),"")</f>
        <v/>
      </c>
    </row>
    <row r="777" ht="18.75" customHeight="1">
      <c r="A777">
        <f>COUNTIFS($E$2:E777,E777)&amp;E777</f>
        <v/>
      </c>
      <c r="AF777">
        <f>IF(MONTH(K777)=MONTH(TODAY()),ROW(),"")</f>
        <v/>
      </c>
    </row>
    <row r="778" ht="18.75" customHeight="1">
      <c r="A778">
        <f>COUNTIFS($E$2:E778,E778)&amp;E778</f>
        <v/>
      </c>
      <c r="AF778">
        <f>IF(MONTH(K778)=MONTH(TODAY()),ROW(),"")</f>
        <v/>
      </c>
    </row>
    <row r="779" ht="18.75" customHeight="1">
      <c r="A779">
        <f>COUNTIFS($E$2:E779,E779)&amp;E779</f>
        <v/>
      </c>
      <c r="AF779">
        <f>IF(MONTH(K779)=MONTH(TODAY()),ROW(),"")</f>
        <v/>
      </c>
    </row>
    <row r="780" ht="18.75" customHeight="1">
      <c r="A780">
        <f>COUNTIFS($E$2:E780,E780)&amp;E780</f>
        <v/>
      </c>
      <c r="AF780">
        <f>IF(MONTH(K780)=MONTH(TODAY()),ROW(),"")</f>
        <v/>
      </c>
    </row>
    <row r="781" ht="18.75" customHeight="1">
      <c r="A781">
        <f>COUNTIFS($E$2:E781,E781)&amp;E781</f>
        <v/>
      </c>
      <c r="AF781">
        <f>IF(MONTH(K781)=MONTH(TODAY()),ROW(),"")</f>
        <v/>
      </c>
    </row>
    <row r="782" ht="18.75" customHeight="1">
      <c r="A782">
        <f>COUNTIFS($E$2:E782,E782)&amp;E782</f>
        <v/>
      </c>
      <c r="AF782">
        <f>IF(MONTH(K782)=MONTH(TODAY()),ROW(),"")</f>
        <v/>
      </c>
    </row>
    <row r="783" ht="18.75" customHeight="1">
      <c r="A783">
        <f>COUNTIFS($E$2:E783,E783)&amp;E783</f>
        <v/>
      </c>
      <c r="AF783">
        <f>IF(MONTH(K783)=MONTH(TODAY()),ROW(),"")</f>
        <v/>
      </c>
    </row>
    <row r="784" ht="18.75" customHeight="1">
      <c r="A784">
        <f>COUNTIFS($E$2:E784,E784)&amp;E784</f>
        <v/>
      </c>
      <c r="AF784">
        <f>IF(MONTH(K784)=MONTH(TODAY()),ROW(),"")</f>
        <v/>
      </c>
    </row>
    <row r="785" ht="18.75" customHeight="1">
      <c r="A785">
        <f>COUNTIFS($E$2:E785,E785)&amp;E785</f>
        <v/>
      </c>
      <c r="AF785">
        <f>IF(MONTH(K785)=MONTH(TODAY()),ROW(),"")</f>
        <v/>
      </c>
    </row>
    <row r="786" ht="18.75" customHeight="1">
      <c r="A786">
        <f>COUNTIFS($E$2:E786,E786)&amp;E786</f>
        <v/>
      </c>
      <c r="AF786">
        <f>IF(MONTH(K786)=MONTH(TODAY()),ROW(),"")</f>
        <v/>
      </c>
    </row>
    <row r="787" ht="18.75" customHeight="1">
      <c r="A787">
        <f>COUNTIFS($E$2:E787,E787)&amp;E787</f>
        <v/>
      </c>
      <c r="AF787">
        <f>IF(MONTH(K787)=MONTH(TODAY()),ROW(),"")</f>
        <v/>
      </c>
    </row>
    <row r="788" ht="18.75" customHeight="1">
      <c r="A788">
        <f>COUNTIFS($E$2:E788,E788)&amp;E788</f>
        <v/>
      </c>
      <c r="AF788">
        <f>IF(MONTH(K788)=MONTH(TODAY()),ROW(),"")</f>
        <v/>
      </c>
    </row>
    <row r="789" ht="18.75" customHeight="1">
      <c r="A789">
        <f>COUNTIFS($E$2:E789,E789)&amp;E789</f>
        <v/>
      </c>
      <c r="AF789">
        <f>IF(MONTH(K789)=MONTH(TODAY()),ROW(),"")</f>
        <v/>
      </c>
    </row>
    <row r="790" ht="18.75" customHeight="1">
      <c r="A790">
        <f>COUNTIFS($E$2:E790,E790)&amp;E790</f>
        <v/>
      </c>
      <c r="AF790">
        <f>IF(MONTH(K790)=MONTH(TODAY()),ROW(),"")</f>
        <v/>
      </c>
    </row>
    <row r="791" ht="18.75" customHeight="1">
      <c r="A791">
        <f>COUNTIFS($E$2:E791,E791)&amp;E791</f>
        <v/>
      </c>
      <c r="AF791">
        <f>IF(MONTH(K791)=MONTH(TODAY()),ROW(),"")</f>
        <v/>
      </c>
    </row>
    <row r="792" ht="18.75" customHeight="1">
      <c r="A792">
        <f>COUNTIFS($E$2:E792,E792)&amp;E792</f>
        <v/>
      </c>
      <c r="AF792">
        <f>IF(MONTH(K792)=MONTH(TODAY()),ROW(),"")</f>
        <v/>
      </c>
    </row>
    <row r="793" ht="18.75" customHeight="1">
      <c r="A793">
        <f>COUNTIFS($E$2:E793,E793)&amp;E793</f>
        <v/>
      </c>
      <c r="AF793">
        <f>IF(MONTH(K793)=MONTH(TODAY()),ROW(),"")</f>
        <v/>
      </c>
    </row>
    <row r="794" ht="18.75" customHeight="1">
      <c r="A794">
        <f>COUNTIFS($E$2:E794,E794)&amp;E794</f>
        <v/>
      </c>
      <c r="AF794">
        <f>IF(MONTH(K794)=MONTH(TODAY()),ROW(),"")</f>
        <v/>
      </c>
    </row>
    <row r="795" ht="18.75" customHeight="1">
      <c r="A795">
        <f>COUNTIFS($E$2:E795,E795)&amp;E795</f>
        <v/>
      </c>
      <c r="AF795">
        <f>IF(MONTH(K795)=MONTH(TODAY()),ROW(),"")</f>
        <v/>
      </c>
    </row>
    <row r="796" ht="18.75" customHeight="1">
      <c r="A796">
        <f>COUNTIFS($E$2:E796,E796)&amp;E796</f>
        <v/>
      </c>
      <c r="AF796">
        <f>IF(MONTH(K796)=MONTH(TODAY()),ROW(),"")</f>
        <v/>
      </c>
    </row>
    <row r="797" ht="18.75" customHeight="1">
      <c r="A797">
        <f>COUNTIFS($E$2:E797,E797)&amp;E797</f>
        <v/>
      </c>
      <c r="AF797">
        <f>IF(MONTH(K797)=MONTH(TODAY()),ROW(),"")</f>
        <v/>
      </c>
    </row>
    <row r="798" ht="18.75" customHeight="1">
      <c r="A798">
        <f>COUNTIFS($E$2:E798,E798)&amp;E798</f>
        <v/>
      </c>
      <c r="AF798">
        <f>IF(MONTH(K798)=MONTH(TODAY()),ROW(),"")</f>
        <v/>
      </c>
    </row>
    <row r="799" ht="18.75" customHeight="1">
      <c r="A799">
        <f>COUNTIFS($E$2:E799,E799)&amp;E799</f>
        <v/>
      </c>
      <c r="AF799">
        <f>IF(MONTH(K799)=MONTH(TODAY()),ROW(),"")</f>
        <v/>
      </c>
    </row>
    <row r="800" ht="18.75" customHeight="1">
      <c r="A800">
        <f>COUNTIFS($E$2:E800,E800)&amp;E800</f>
        <v/>
      </c>
      <c r="AF800">
        <f>IF(MONTH(K800)=MONTH(TODAY()),ROW(),"")</f>
        <v/>
      </c>
    </row>
    <row r="801" ht="18.75" customHeight="1">
      <c r="A801">
        <f>COUNTIFS($E$2:E801,E801)&amp;E801</f>
        <v/>
      </c>
      <c r="AF801">
        <f>IF(MONTH(K801)=MONTH(TODAY()),ROW(),"")</f>
        <v/>
      </c>
    </row>
    <row r="802" ht="18.75" customHeight="1">
      <c r="A802">
        <f>COUNTIFS($E$2:E802,E802)&amp;E802</f>
        <v/>
      </c>
      <c r="AF802">
        <f>IF(MONTH(K802)=MONTH(TODAY()),ROW(),"")</f>
        <v/>
      </c>
    </row>
    <row r="803" ht="18.75" customHeight="1">
      <c r="A803">
        <f>COUNTIFS($E$2:E803,E803)&amp;E803</f>
        <v/>
      </c>
      <c r="AF803">
        <f>IF(MONTH(K803)=MONTH(TODAY()),ROW(),"")</f>
        <v/>
      </c>
    </row>
    <row r="804" ht="18.75" customHeight="1">
      <c r="A804">
        <f>COUNTIFS($E$2:E804,E804)&amp;E804</f>
        <v/>
      </c>
      <c r="AF804">
        <f>IF(MONTH(K804)=MONTH(TODAY()),ROW(),"")</f>
        <v/>
      </c>
    </row>
    <row r="805" ht="18.75" customHeight="1">
      <c r="A805">
        <f>COUNTIFS($E$2:E805,E805)&amp;E805</f>
        <v/>
      </c>
      <c r="AF805">
        <f>IF(MONTH(K805)=MONTH(TODAY()),ROW(),"")</f>
        <v/>
      </c>
    </row>
    <row r="806" ht="18.75" customHeight="1">
      <c r="A806">
        <f>COUNTIFS($E$2:E806,E806)&amp;E806</f>
        <v/>
      </c>
      <c r="AF806">
        <f>IF(MONTH(K806)=MONTH(TODAY()),ROW(),"")</f>
        <v/>
      </c>
    </row>
    <row r="807" ht="18.75" customHeight="1">
      <c r="A807">
        <f>COUNTIFS($E$2:E807,E807)&amp;E807</f>
        <v/>
      </c>
      <c r="AF807">
        <f>IF(MONTH(K807)=MONTH(TODAY()),ROW(),"")</f>
        <v/>
      </c>
    </row>
    <row r="808" ht="18.75" customHeight="1">
      <c r="A808">
        <f>COUNTIFS($E$2:E808,E808)&amp;E808</f>
        <v/>
      </c>
      <c r="AF808">
        <f>IF(MONTH(K808)=MONTH(TODAY()),ROW(),"")</f>
        <v/>
      </c>
    </row>
    <row r="809" ht="18.75" customHeight="1">
      <c r="A809">
        <f>COUNTIFS($E$2:E809,E809)&amp;E809</f>
        <v/>
      </c>
      <c r="AF809">
        <f>IF(MONTH(K809)=MONTH(TODAY()),ROW(),"")</f>
        <v/>
      </c>
    </row>
    <row r="810" ht="18.75" customHeight="1">
      <c r="A810">
        <f>COUNTIFS($E$2:E810,E810)&amp;E810</f>
        <v/>
      </c>
      <c r="AF810">
        <f>IF(MONTH(K810)=MONTH(TODAY()),ROW(),"")</f>
        <v/>
      </c>
    </row>
    <row r="811" ht="18.75" customHeight="1">
      <c r="A811">
        <f>COUNTIFS($E$2:E811,E811)&amp;E811</f>
        <v/>
      </c>
      <c r="AF811">
        <f>IF(MONTH(K811)=MONTH(TODAY()),ROW(),"")</f>
        <v/>
      </c>
    </row>
    <row r="812" ht="18.75" customHeight="1">
      <c r="A812">
        <f>COUNTIFS($E$2:E812,E812)&amp;E812</f>
        <v/>
      </c>
      <c r="AF812">
        <f>IF(MONTH(K812)=MONTH(TODAY()),ROW(),"")</f>
        <v/>
      </c>
    </row>
    <row r="813" ht="18.75" customHeight="1">
      <c r="A813">
        <f>COUNTIFS($E$2:E813,E813)&amp;E813</f>
        <v/>
      </c>
      <c r="AF813">
        <f>IF(MONTH(K813)=MONTH(TODAY()),ROW(),"")</f>
        <v/>
      </c>
    </row>
    <row r="814" ht="18.75" customHeight="1">
      <c r="A814">
        <f>COUNTIFS($E$2:E814,E814)&amp;E814</f>
        <v/>
      </c>
      <c r="AF814">
        <f>IF(MONTH(K814)=MONTH(TODAY()),ROW(),"")</f>
        <v/>
      </c>
    </row>
    <row r="815" ht="18.75" customHeight="1">
      <c r="A815">
        <f>COUNTIFS($E$2:E815,E815)&amp;E815</f>
        <v/>
      </c>
      <c r="AF815">
        <f>IF(MONTH(K815)=MONTH(TODAY()),ROW(),"")</f>
        <v/>
      </c>
    </row>
    <row r="816" ht="18.75" customHeight="1">
      <c r="A816">
        <f>COUNTIFS($E$2:E816,E816)&amp;E816</f>
        <v/>
      </c>
      <c r="AF816">
        <f>IF(MONTH(K816)=MONTH(TODAY()),ROW(),"")</f>
        <v/>
      </c>
    </row>
    <row r="817" ht="18.75" customHeight="1">
      <c r="A817">
        <f>COUNTIFS($E$2:E817,E817)&amp;E817</f>
        <v/>
      </c>
      <c r="AF817">
        <f>IF(MONTH(K817)=MONTH(TODAY()),ROW(),"")</f>
        <v/>
      </c>
    </row>
    <row r="818" ht="18.75" customHeight="1">
      <c r="A818">
        <f>COUNTIFS($E$2:E818,E818)&amp;E818</f>
        <v/>
      </c>
      <c r="AF818">
        <f>IF(MONTH(K818)=MONTH(TODAY()),ROW(),"")</f>
        <v/>
      </c>
    </row>
    <row r="819" ht="18.75" customHeight="1">
      <c r="A819">
        <f>COUNTIFS($E$2:E819,E819)&amp;E819</f>
        <v/>
      </c>
      <c r="AF819">
        <f>IF(MONTH(K819)=MONTH(TODAY()),ROW(),"")</f>
        <v/>
      </c>
    </row>
    <row r="820" ht="18.75" customHeight="1">
      <c r="A820">
        <f>COUNTIFS($E$2:E820,E820)&amp;E820</f>
        <v/>
      </c>
      <c r="AF820">
        <f>IF(MONTH(K820)=MONTH(TODAY()),ROW(),"")</f>
        <v/>
      </c>
    </row>
    <row r="821" ht="18.75" customHeight="1">
      <c r="A821">
        <f>COUNTIFS($E$2:E821,E821)&amp;E821</f>
        <v/>
      </c>
      <c r="AF821">
        <f>IF(MONTH(K821)=MONTH(TODAY()),ROW(),"")</f>
        <v/>
      </c>
    </row>
    <row r="822" ht="18.75" customHeight="1">
      <c r="A822">
        <f>COUNTIFS($E$2:E822,E822)&amp;E822</f>
        <v/>
      </c>
      <c r="AF822">
        <f>IF(MONTH(K822)=MONTH(TODAY()),ROW(),"")</f>
        <v/>
      </c>
    </row>
    <row r="823" ht="18.75" customHeight="1">
      <c r="A823">
        <f>COUNTIFS($E$2:E823,E823)&amp;E823</f>
        <v/>
      </c>
      <c r="AF823">
        <f>IF(MONTH(K823)=MONTH(TODAY()),ROW(),"")</f>
        <v/>
      </c>
    </row>
    <row r="824" ht="18.75" customHeight="1">
      <c r="A824">
        <f>COUNTIFS($E$2:E824,E824)&amp;E824</f>
        <v/>
      </c>
      <c r="AF824">
        <f>IF(MONTH(K824)=MONTH(TODAY()),ROW(),"")</f>
        <v/>
      </c>
    </row>
    <row r="825" ht="18.75" customHeight="1">
      <c r="A825">
        <f>COUNTIFS($E$2:E825,E825)&amp;E825</f>
        <v/>
      </c>
      <c r="AF825">
        <f>IF(MONTH(K825)=MONTH(TODAY()),ROW(),"")</f>
        <v/>
      </c>
    </row>
    <row r="826" ht="18.75" customHeight="1">
      <c r="A826">
        <f>COUNTIFS($E$2:E826,E826)&amp;E826</f>
        <v/>
      </c>
      <c r="AF826">
        <f>IF(MONTH(K826)=MONTH(TODAY()),ROW(),"")</f>
        <v/>
      </c>
    </row>
    <row r="827" ht="18.75" customHeight="1">
      <c r="A827">
        <f>COUNTIFS($E$2:E827,E827)&amp;E827</f>
        <v/>
      </c>
      <c r="AF827">
        <f>IF(MONTH(K827)=MONTH(TODAY()),ROW(),"")</f>
        <v/>
      </c>
    </row>
    <row r="828" ht="18.75" customHeight="1">
      <c r="A828">
        <f>COUNTIFS($E$2:E828,E828)&amp;E828</f>
        <v/>
      </c>
      <c r="AF828">
        <f>IF(MONTH(K828)=MONTH(TODAY()),ROW(),"")</f>
        <v/>
      </c>
    </row>
    <row r="829" ht="18.75" customHeight="1">
      <c r="A829">
        <f>COUNTIFS($E$2:E829,E829)&amp;E829</f>
        <v/>
      </c>
      <c r="AF829">
        <f>IF(MONTH(K829)=MONTH(TODAY()),ROW(),"")</f>
        <v/>
      </c>
    </row>
    <row r="830" ht="18.75" customHeight="1">
      <c r="A830">
        <f>COUNTIFS($E$2:E830,E830)&amp;E830</f>
        <v/>
      </c>
      <c r="AF830">
        <f>IF(MONTH(K830)=MONTH(TODAY()),ROW(),"")</f>
        <v/>
      </c>
    </row>
    <row r="831" ht="18.75" customHeight="1">
      <c r="A831">
        <f>COUNTIFS($E$2:E831,E831)&amp;E831</f>
        <v/>
      </c>
      <c r="AF831">
        <f>IF(MONTH(K831)=MONTH(TODAY()),ROW(),"")</f>
        <v/>
      </c>
    </row>
    <row r="832" ht="18.75" customHeight="1">
      <c r="A832">
        <f>COUNTIFS($E$2:E832,E832)&amp;E832</f>
        <v/>
      </c>
      <c r="AF832">
        <f>IF(MONTH(K832)=MONTH(TODAY()),ROW(),"")</f>
        <v/>
      </c>
    </row>
    <row r="833" ht="18.75" customHeight="1">
      <c r="A833">
        <f>COUNTIFS($E$2:E833,E833)&amp;E833</f>
        <v/>
      </c>
      <c r="AF833">
        <f>IF(MONTH(K833)=MONTH(TODAY()),ROW(),"")</f>
        <v/>
      </c>
    </row>
    <row r="834" ht="18.75" customHeight="1">
      <c r="A834">
        <f>COUNTIFS($E$2:E834,E834)&amp;E834</f>
        <v/>
      </c>
      <c r="AF834">
        <f>IF(MONTH(K834)=MONTH(TODAY()),ROW(),"")</f>
        <v/>
      </c>
    </row>
    <row r="835" ht="18.75" customHeight="1">
      <c r="A835">
        <f>COUNTIFS($E$2:E835,E835)&amp;E835</f>
        <v/>
      </c>
      <c r="AF835">
        <f>IF(MONTH(K835)=MONTH(TODAY()),ROW(),"")</f>
        <v/>
      </c>
    </row>
    <row r="836" ht="18.75" customHeight="1">
      <c r="A836">
        <f>COUNTIFS($E$2:E836,E836)&amp;E836</f>
        <v/>
      </c>
      <c r="AF836">
        <f>IF(MONTH(K836)=MONTH(TODAY()),ROW(),"")</f>
        <v/>
      </c>
    </row>
    <row r="837" ht="18.75" customHeight="1">
      <c r="A837">
        <f>COUNTIFS($E$2:E837,E837)&amp;E837</f>
        <v/>
      </c>
      <c r="AF837">
        <f>IF(MONTH(K837)=MONTH(TODAY()),ROW(),"")</f>
        <v/>
      </c>
    </row>
    <row r="838" ht="18.75" customHeight="1">
      <c r="A838">
        <f>COUNTIFS($E$2:E838,E838)&amp;E838</f>
        <v/>
      </c>
      <c r="AF838">
        <f>IF(MONTH(K838)=MONTH(TODAY()),ROW(),"")</f>
        <v/>
      </c>
    </row>
    <row r="839" ht="18.75" customHeight="1">
      <c r="A839">
        <f>COUNTIFS($E$2:E839,E839)&amp;E839</f>
        <v/>
      </c>
      <c r="AF839">
        <f>IF(MONTH(K839)=MONTH(TODAY()),ROW(),"")</f>
        <v/>
      </c>
    </row>
    <row r="840" ht="18.75" customHeight="1">
      <c r="A840">
        <f>COUNTIFS($E$2:E840,E840)&amp;E840</f>
        <v/>
      </c>
      <c r="AF840">
        <f>IF(MONTH(K840)=MONTH(TODAY()),ROW(),"")</f>
        <v/>
      </c>
    </row>
    <row r="841" ht="18.75" customHeight="1">
      <c r="A841">
        <f>COUNTIFS($E$2:E841,E841)&amp;E841</f>
        <v/>
      </c>
      <c r="AF841">
        <f>IF(MONTH(K841)=MONTH(TODAY()),ROW(),"")</f>
        <v/>
      </c>
    </row>
    <row r="842" ht="18.75" customHeight="1">
      <c r="A842">
        <f>COUNTIFS($E$2:E842,E842)&amp;E842</f>
        <v/>
      </c>
      <c r="AF842">
        <f>IF(MONTH(K842)=MONTH(TODAY()),ROW(),"")</f>
        <v/>
      </c>
    </row>
    <row r="843" ht="18.75" customHeight="1">
      <c r="A843">
        <f>COUNTIFS($E$2:E843,E843)&amp;E843</f>
        <v/>
      </c>
      <c r="AF843">
        <f>IF(MONTH(K843)=MONTH(TODAY()),ROW(),"")</f>
        <v/>
      </c>
    </row>
    <row r="844" ht="18.75" customHeight="1">
      <c r="A844">
        <f>COUNTIFS($E$2:E844,E844)&amp;E844</f>
        <v/>
      </c>
      <c r="AF844">
        <f>IF(MONTH(K844)=MONTH(TODAY()),ROW(),"")</f>
        <v/>
      </c>
    </row>
    <row r="845" ht="18.75" customHeight="1">
      <c r="A845">
        <f>COUNTIFS($E$2:E845,E845)&amp;E845</f>
        <v/>
      </c>
      <c r="AF845">
        <f>IF(MONTH(K845)=MONTH(TODAY()),ROW(),"")</f>
        <v/>
      </c>
    </row>
    <row r="846" ht="18.75" customHeight="1">
      <c r="A846">
        <f>COUNTIFS($E$2:E846,E846)&amp;E846</f>
        <v/>
      </c>
      <c r="AF846">
        <f>IF(MONTH(K846)=MONTH(TODAY()),ROW(),"")</f>
        <v/>
      </c>
    </row>
    <row r="847" ht="18.75" customHeight="1">
      <c r="A847">
        <f>COUNTIFS($E$2:E847,E847)&amp;E847</f>
        <v/>
      </c>
      <c r="AF847">
        <f>IF(MONTH(K847)=MONTH(TODAY()),ROW(),"")</f>
        <v/>
      </c>
    </row>
    <row r="848" ht="18.75" customHeight="1">
      <c r="A848">
        <f>COUNTIFS($E$2:E848,E848)&amp;E848</f>
        <v/>
      </c>
      <c r="AF848">
        <f>IF(MONTH(K848)=MONTH(TODAY()),ROW(),"")</f>
        <v/>
      </c>
    </row>
    <row r="849" ht="18.75" customHeight="1">
      <c r="A849">
        <f>COUNTIFS($E$2:E849,E849)&amp;E849</f>
        <v/>
      </c>
      <c r="AF849">
        <f>IF(MONTH(K849)=MONTH(TODAY()),ROW(),"")</f>
        <v/>
      </c>
    </row>
    <row r="850" ht="18.75" customHeight="1">
      <c r="A850">
        <f>COUNTIFS($E$2:E850,E850)&amp;E850</f>
        <v/>
      </c>
      <c r="AF850">
        <f>IF(MONTH(K850)=MONTH(TODAY()),ROW(),"")</f>
        <v/>
      </c>
    </row>
    <row r="851" ht="18.75" customHeight="1">
      <c r="A851">
        <f>COUNTIFS($E$2:E851,E851)&amp;E851</f>
        <v/>
      </c>
      <c r="AF851">
        <f>IF(MONTH(K851)=MONTH(TODAY()),ROW(),"")</f>
        <v/>
      </c>
    </row>
    <row r="852" ht="18.75" customHeight="1">
      <c r="A852">
        <f>COUNTIFS($E$2:E852,E852)&amp;E852</f>
        <v/>
      </c>
      <c r="AF852">
        <f>IF(MONTH(K852)=MONTH(TODAY()),ROW(),"")</f>
        <v/>
      </c>
    </row>
    <row r="853" ht="18.75" customHeight="1">
      <c r="A853">
        <f>COUNTIFS($E$2:E853,E853)&amp;E853</f>
        <v/>
      </c>
      <c r="AF853">
        <f>IF(MONTH(K853)=MONTH(TODAY()),ROW(),"")</f>
        <v/>
      </c>
    </row>
    <row r="854" ht="18.75" customHeight="1">
      <c r="A854">
        <f>COUNTIFS($E$2:E854,E854)&amp;E854</f>
        <v/>
      </c>
      <c r="AF854">
        <f>IF(MONTH(K854)=MONTH(TODAY()),ROW(),"")</f>
        <v/>
      </c>
    </row>
    <row r="855" ht="18.75" customHeight="1">
      <c r="A855">
        <f>COUNTIFS($E$2:E855,E855)&amp;E855</f>
        <v/>
      </c>
      <c r="AF855">
        <f>IF(MONTH(K855)=MONTH(TODAY()),ROW(),"")</f>
        <v/>
      </c>
    </row>
    <row r="856" ht="18.75" customHeight="1">
      <c r="A856">
        <f>COUNTIFS($E$2:E856,E856)&amp;E856</f>
        <v/>
      </c>
      <c r="AF856">
        <f>IF(MONTH(K856)=MONTH(TODAY()),ROW(),"")</f>
        <v/>
      </c>
    </row>
    <row r="857" ht="18.75" customHeight="1">
      <c r="A857">
        <f>COUNTIFS($E$2:E857,E857)&amp;E857</f>
        <v/>
      </c>
      <c r="AF857">
        <f>IF(MONTH(K857)=MONTH(TODAY()),ROW(),"")</f>
        <v/>
      </c>
    </row>
    <row r="858" ht="18.75" customHeight="1">
      <c r="A858">
        <f>COUNTIFS($E$2:E858,E858)&amp;E858</f>
        <v/>
      </c>
      <c r="AF858">
        <f>IF(MONTH(K858)=MONTH(TODAY()),ROW(),"")</f>
        <v/>
      </c>
    </row>
    <row r="859" ht="18.75" customHeight="1">
      <c r="A859">
        <f>COUNTIFS($E$2:E859,E859)&amp;E859</f>
        <v/>
      </c>
      <c r="AF859">
        <f>IF(MONTH(K859)=MONTH(TODAY()),ROW(),"")</f>
        <v/>
      </c>
    </row>
    <row r="860" ht="18.75" customHeight="1">
      <c r="A860">
        <f>COUNTIFS($E$2:E860,E860)&amp;E860</f>
        <v/>
      </c>
      <c r="AF860">
        <f>IF(MONTH(K860)=MONTH(TODAY()),ROW(),"")</f>
        <v/>
      </c>
    </row>
    <row r="861" ht="18.75" customHeight="1">
      <c r="A861">
        <f>COUNTIFS($E$2:E861,E861)&amp;E861</f>
        <v/>
      </c>
      <c r="AF861">
        <f>IF(MONTH(K861)=MONTH(TODAY()),ROW(),"")</f>
        <v/>
      </c>
    </row>
    <row r="862" ht="18.75" customHeight="1">
      <c r="A862">
        <f>COUNTIFS($E$2:E862,E862)&amp;E862</f>
        <v/>
      </c>
      <c r="AF862">
        <f>IF(MONTH(K862)=MONTH(TODAY()),ROW(),"")</f>
        <v/>
      </c>
    </row>
    <row r="863" ht="18.75" customHeight="1">
      <c r="A863">
        <f>COUNTIFS($E$2:E863,E863)&amp;E863</f>
        <v/>
      </c>
      <c r="AF863">
        <f>IF(MONTH(K863)=MONTH(TODAY()),ROW(),"")</f>
        <v/>
      </c>
    </row>
    <row r="864" ht="18.75" customHeight="1">
      <c r="A864">
        <f>COUNTIFS($E$2:E864,E864)&amp;E864</f>
        <v/>
      </c>
      <c r="AF864">
        <f>IF(MONTH(K864)=MONTH(TODAY()),ROW(),"")</f>
        <v/>
      </c>
    </row>
    <row r="865" ht="18.75" customHeight="1">
      <c r="A865">
        <f>COUNTIFS($E$2:E865,E865)&amp;E865</f>
        <v/>
      </c>
      <c r="AF865">
        <f>IF(MONTH(K865)=MONTH(TODAY()),ROW(),"")</f>
        <v/>
      </c>
    </row>
    <row r="866" ht="18.75" customHeight="1">
      <c r="A866">
        <f>COUNTIFS($E$2:E866,E866)&amp;E866</f>
        <v/>
      </c>
      <c r="AF866">
        <f>IF(MONTH(K866)=MONTH(TODAY()),ROW(),"")</f>
        <v/>
      </c>
    </row>
    <row r="867" ht="18.75" customHeight="1">
      <c r="A867">
        <f>COUNTIFS($E$2:E867,E867)&amp;E867</f>
        <v/>
      </c>
      <c r="AF867">
        <f>IF(MONTH(K867)=MONTH(TODAY()),ROW(),"")</f>
        <v/>
      </c>
    </row>
    <row r="868" ht="18.75" customHeight="1">
      <c r="A868">
        <f>COUNTIFS($E$2:E868,E868)&amp;E868</f>
        <v/>
      </c>
      <c r="AF868">
        <f>IF(MONTH(K868)=MONTH(TODAY()),ROW(),"")</f>
        <v/>
      </c>
    </row>
    <row r="869" ht="18.75" customHeight="1">
      <c r="A869">
        <f>COUNTIFS($E$2:E869,E869)&amp;E869</f>
        <v/>
      </c>
      <c r="AF869">
        <f>IF(MONTH(K869)=MONTH(TODAY()),ROW(),"")</f>
        <v/>
      </c>
    </row>
    <row r="870" ht="18.75" customHeight="1">
      <c r="A870">
        <f>COUNTIFS($E$2:E870,E870)&amp;E870</f>
        <v/>
      </c>
      <c r="AF870">
        <f>IF(MONTH(K870)=MONTH(TODAY()),ROW(),"")</f>
        <v/>
      </c>
    </row>
    <row r="871" ht="18.75" customHeight="1">
      <c r="A871">
        <f>COUNTIFS($E$2:E871,E871)&amp;E871</f>
        <v/>
      </c>
      <c r="AF871">
        <f>IF(MONTH(K871)=MONTH(TODAY()),ROW(),"")</f>
        <v/>
      </c>
    </row>
    <row r="872" ht="18.75" customHeight="1">
      <c r="A872">
        <f>COUNTIFS($E$2:E872,E872)&amp;E872</f>
        <v/>
      </c>
      <c r="AF872">
        <f>IF(MONTH(K872)=MONTH(TODAY()),ROW(),"")</f>
        <v/>
      </c>
    </row>
    <row r="873" ht="18.75" customHeight="1">
      <c r="A873">
        <f>COUNTIFS($E$2:E873,E873)&amp;E873</f>
        <v/>
      </c>
      <c r="AF873">
        <f>IF(MONTH(K873)=MONTH(TODAY()),ROW(),"")</f>
        <v/>
      </c>
    </row>
    <row r="874" ht="18.75" customHeight="1">
      <c r="A874">
        <f>COUNTIFS($E$2:E874,E874)&amp;E874</f>
        <v/>
      </c>
      <c r="AF874">
        <f>IF(MONTH(K874)=MONTH(TODAY()),ROW(),"")</f>
        <v/>
      </c>
    </row>
    <row r="875" ht="18.75" customHeight="1">
      <c r="A875">
        <f>COUNTIFS($E$2:E875,E875)&amp;E875</f>
        <v/>
      </c>
      <c r="AF875">
        <f>IF(MONTH(K875)=MONTH(TODAY()),ROW(),"")</f>
        <v/>
      </c>
    </row>
    <row r="876" ht="18.75" customHeight="1">
      <c r="A876">
        <f>COUNTIFS($E$2:E876,E876)&amp;E876</f>
        <v/>
      </c>
      <c r="AF876">
        <f>IF(MONTH(K876)=MONTH(TODAY()),ROW(),"")</f>
        <v/>
      </c>
    </row>
    <row r="877" ht="18.75" customHeight="1">
      <c r="A877">
        <f>COUNTIFS($E$2:E877,E877)&amp;E877</f>
        <v/>
      </c>
      <c r="AF877">
        <f>IF(MONTH(K877)=MONTH(TODAY()),ROW(),"")</f>
        <v/>
      </c>
    </row>
    <row r="878" ht="18.75" customHeight="1">
      <c r="A878">
        <f>COUNTIFS($E$2:E878,E878)&amp;E878</f>
        <v/>
      </c>
      <c r="AF878">
        <f>IF(MONTH(K878)=MONTH(TODAY()),ROW(),"")</f>
        <v/>
      </c>
    </row>
    <row r="879" ht="18.75" customHeight="1">
      <c r="A879">
        <f>COUNTIFS($E$2:E879,E879)&amp;E879</f>
        <v/>
      </c>
      <c r="AF879">
        <f>IF(MONTH(K879)=MONTH(TODAY()),ROW(),"")</f>
        <v/>
      </c>
    </row>
    <row r="880" ht="18.75" customHeight="1">
      <c r="A880">
        <f>COUNTIFS($E$2:E880,E880)&amp;E880</f>
        <v/>
      </c>
      <c r="AF880">
        <f>IF(MONTH(K880)=MONTH(TODAY()),ROW(),"")</f>
        <v/>
      </c>
    </row>
    <row r="881" ht="18.75" customHeight="1">
      <c r="A881">
        <f>COUNTIFS($E$2:E881,E881)&amp;E881</f>
        <v/>
      </c>
      <c r="AF881">
        <f>IF(MONTH(K881)=MONTH(TODAY()),ROW(),"")</f>
        <v/>
      </c>
    </row>
    <row r="882" ht="18.75" customHeight="1">
      <c r="A882">
        <f>COUNTIFS($E$2:E882,E882)&amp;E882</f>
        <v/>
      </c>
      <c r="AF882">
        <f>IF(MONTH(K882)=MONTH(TODAY()),ROW(),"")</f>
        <v/>
      </c>
    </row>
    <row r="883" ht="18.75" customHeight="1">
      <c r="A883">
        <f>COUNTIFS($E$2:E883,E883)&amp;E883</f>
        <v/>
      </c>
      <c r="AF883">
        <f>IF(MONTH(K883)=MONTH(TODAY()),ROW(),"")</f>
        <v/>
      </c>
    </row>
    <row r="884" ht="18.75" customHeight="1">
      <c r="A884">
        <f>COUNTIFS($E$2:E884,E884)&amp;E884</f>
        <v/>
      </c>
      <c r="AF884">
        <f>IF(MONTH(K884)=MONTH(TODAY()),ROW(),"")</f>
        <v/>
      </c>
    </row>
    <row r="885" ht="18.75" customHeight="1">
      <c r="A885">
        <f>COUNTIFS($E$2:E885,E885)&amp;E885</f>
        <v/>
      </c>
      <c r="AF885">
        <f>IF(MONTH(K885)=MONTH(TODAY()),ROW(),"")</f>
        <v/>
      </c>
    </row>
    <row r="886" ht="18.75" customHeight="1">
      <c r="A886">
        <f>COUNTIFS($E$2:E886,E886)&amp;E886</f>
        <v/>
      </c>
      <c r="AF886">
        <f>IF(MONTH(K886)=MONTH(TODAY()),ROW(),"")</f>
        <v/>
      </c>
    </row>
    <row r="887" ht="18.75" customHeight="1">
      <c r="A887">
        <f>COUNTIFS($E$2:E887,E887)&amp;E887</f>
        <v/>
      </c>
      <c r="AF887">
        <f>IF(MONTH(K887)=MONTH(TODAY()),ROW(),"")</f>
        <v/>
      </c>
    </row>
    <row r="888" ht="18.75" customHeight="1">
      <c r="A888">
        <f>COUNTIFS($E$2:E888,E888)&amp;E888</f>
        <v/>
      </c>
      <c r="AF888">
        <f>IF(MONTH(K888)=MONTH(TODAY()),ROW(),"")</f>
        <v/>
      </c>
    </row>
    <row r="889" ht="18.75" customHeight="1">
      <c r="A889">
        <f>COUNTIFS($E$2:E889,E889)&amp;E889</f>
        <v/>
      </c>
      <c r="AF889">
        <f>IF(MONTH(K889)=MONTH(TODAY()),ROW(),"")</f>
        <v/>
      </c>
    </row>
    <row r="890" ht="18.75" customHeight="1">
      <c r="A890">
        <f>COUNTIFS($E$2:E890,E890)&amp;E890</f>
        <v/>
      </c>
      <c r="AF890">
        <f>IF(MONTH(K890)=MONTH(TODAY()),ROW(),"")</f>
        <v/>
      </c>
    </row>
    <row r="891" ht="18.75" customHeight="1">
      <c r="A891">
        <f>COUNTIFS($E$2:E891,E891)&amp;E891</f>
        <v/>
      </c>
      <c r="AF891">
        <f>IF(MONTH(K891)=MONTH(TODAY()),ROW(),"")</f>
        <v/>
      </c>
    </row>
    <row r="892" ht="18.75" customHeight="1">
      <c r="A892">
        <f>COUNTIFS($E$2:E892,E892)&amp;E892</f>
        <v/>
      </c>
      <c r="AF892">
        <f>IF(MONTH(K892)=MONTH(TODAY()),ROW(),"")</f>
        <v/>
      </c>
    </row>
    <row r="893" ht="18.75" customHeight="1">
      <c r="A893">
        <f>COUNTIFS($E$2:E893,E893)&amp;E893</f>
        <v/>
      </c>
      <c r="AF893">
        <f>IF(MONTH(K893)=MONTH(TODAY()),ROW(),"")</f>
        <v/>
      </c>
    </row>
    <row r="894" ht="18.75" customHeight="1">
      <c r="A894">
        <f>COUNTIFS($E$2:E894,E894)&amp;E894</f>
        <v/>
      </c>
      <c r="AF894">
        <f>IF(MONTH(K894)=MONTH(TODAY()),ROW(),"")</f>
        <v/>
      </c>
    </row>
    <row r="895" ht="18.75" customHeight="1">
      <c r="A895">
        <f>COUNTIFS($E$2:E895,E895)&amp;E895</f>
        <v/>
      </c>
      <c r="AF895">
        <f>IF(MONTH(K895)=MONTH(TODAY()),ROW(),"")</f>
        <v/>
      </c>
    </row>
    <row r="896" ht="18.75" customHeight="1">
      <c r="A896">
        <f>COUNTIFS($E$2:E896,E896)&amp;E896</f>
        <v/>
      </c>
      <c r="AF896">
        <f>IF(MONTH(K896)=MONTH(TODAY()),ROW(),"")</f>
        <v/>
      </c>
    </row>
    <row r="897" ht="18.75" customHeight="1">
      <c r="A897">
        <f>COUNTIFS($E$2:E897,E897)&amp;E897</f>
        <v/>
      </c>
      <c r="AF897">
        <f>IF(MONTH(K897)=MONTH(TODAY()),ROW(),"")</f>
        <v/>
      </c>
    </row>
    <row r="898" ht="18.75" customHeight="1">
      <c r="A898">
        <f>COUNTIFS($E$2:E898,E898)&amp;E898</f>
        <v/>
      </c>
      <c r="AF898">
        <f>IF(MONTH(K898)=MONTH(TODAY()),ROW(),"")</f>
        <v/>
      </c>
    </row>
    <row r="899" ht="18.75" customHeight="1">
      <c r="A899">
        <f>COUNTIFS($E$2:E899,E899)&amp;E899</f>
        <v/>
      </c>
      <c r="AF899">
        <f>IF(MONTH(K899)=MONTH(TODAY()),ROW(),"")</f>
        <v/>
      </c>
    </row>
    <row r="900" ht="18.75" customHeight="1">
      <c r="A900">
        <f>COUNTIFS($E$2:E900,E900)&amp;E900</f>
        <v/>
      </c>
      <c r="AF900">
        <f>IF(MONTH(K900)=MONTH(TODAY()),ROW(),"")</f>
        <v/>
      </c>
    </row>
    <row r="901" ht="18.75" customHeight="1">
      <c r="A901">
        <f>COUNTIFS($E$2:E901,E901)&amp;E901</f>
        <v/>
      </c>
      <c r="AF901">
        <f>IF(MONTH(K901)=MONTH(TODAY()),ROW(),"")</f>
        <v/>
      </c>
    </row>
    <row r="902" ht="18.75" customHeight="1">
      <c r="A902">
        <f>COUNTIFS($E$2:E902,E902)&amp;E902</f>
        <v/>
      </c>
      <c r="AF902">
        <f>IF(MONTH(K902)=MONTH(TODAY()),ROW(),"")</f>
        <v/>
      </c>
    </row>
    <row r="903" ht="18.75" customHeight="1">
      <c r="A903">
        <f>COUNTIFS($E$2:E903,E903)&amp;E903</f>
        <v/>
      </c>
      <c r="AF903">
        <f>IF(MONTH(K903)=MONTH(TODAY()),ROW(),"")</f>
        <v/>
      </c>
    </row>
    <row r="904" ht="18.75" customHeight="1">
      <c r="A904">
        <f>COUNTIFS($E$2:E904,E904)&amp;E904</f>
        <v/>
      </c>
      <c r="AF904">
        <f>IF(MONTH(K904)=MONTH(TODAY()),ROW(),"")</f>
        <v/>
      </c>
    </row>
    <row r="905" ht="18.75" customHeight="1">
      <c r="A905">
        <f>COUNTIFS($E$2:E905,E905)&amp;E905</f>
        <v/>
      </c>
      <c r="AF905">
        <f>IF(MONTH(K905)=MONTH(TODAY()),ROW(),"")</f>
        <v/>
      </c>
    </row>
    <row r="906" ht="18.75" customHeight="1">
      <c r="A906">
        <f>COUNTIFS($E$2:E906,E906)&amp;E906</f>
        <v/>
      </c>
      <c r="AF906">
        <f>IF(MONTH(K906)=MONTH(TODAY()),ROW(),"")</f>
        <v/>
      </c>
    </row>
    <row r="907" ht="18.75" customHeight="1">
      <c r="A907">
        <f>COUNTIFS($E$2:E907,E907)&amp;E907</f>
        <v/>
      </c>
      <c r="AF907">
        <f>IF(MONTH(K907)=MONTH(TODAY()),ROW(),"")</f>
        <v/>
      </c>
    </row>
    <row r="908" ht="18.75" customHeight="1">
      <c r="A908">
        <f>COUNTIFS($E$2:E908,E908)&amp;E908</f>
        <v/>
      </c>
      <c r="AF908">
        <f>IF(MONTH(K908)=MONTH(TODAY()),ROW(),"")</f>
        <v/>
      </c>
    </row>
    <row r="909" ht="18.75" customHeight="1">
      <c r="A909">
        <f>COUNTIFS($E$2:E909,E909)&amp;E909</f>
        <v/>
      </c>
      <c r="AF909">
        <f>IF(MONTH(K909)=MONTH(TODAY()),ROW(),"")</f>
        <v/>
      </c>
    </row>
    <row r="910" ht="18.75" customHeight="1">
      <c r="A910">
        <f>COUNTIFS($E$2:E910,E910)&amp;E910</f>
        <v/>
      </c>
      <c r="AF910">
        <f>IF(MONTH(K910)=MONTH(TODAY()),ROW(),"")</f>
        <v/>
      </c>
    </row>
    <row r="911" ht="18.75" customHeight="1">
      <c r="A911">
        <f>COUNTIFS($E$2:E911,E911)&amp;E911</f>
        <v/>
      </c>
      <c r="AF911">
        <f>IF(MONTH(K911)=MONTH(TODAY()),ROW(),"")</f>
        <v/>
      </c>
    </row>
    <row r="912" ht="18.75" customHeight="1">
      <c r="A912">
        <f>COUNTIFS($E$2:E912,E912)&amp;E912</f>
        <v/>
      </c>
    </row>
    <row r="913" ht="18.75" customHeight="1">
      <c r="A913">
        <f>COUNTIFS($E$2:E913,E913)&amp;E913</f>
        <v/>
      </c>
    </row>
    <row r="914" ht="18.75" customHeight="1">
      <c r="A914">
        <f>COUNTIFS($E$2:E914,E914)&amp;E914</f>
        <v/>
      </c>
    </row>
    <row r="915" ht="18.75" customHeight="1">
      <c r="A915">
        <f>COUNTIFS($E$2:E915,E915)&amp;E915</f>
        <v/>
      </c>
    </row>
    <row r="916" ht="18.75" customHeight="1">
      <c r="A916">
        <f>COUNTIFS($E$2:E916,E916)&amp;E916</f>
        <v/>
      </c>
    </row>
    <row r="917" ht="18.75" customHeight="1">
      <c r="A917">
        <f>COUNTIFS($E$2:E917,E917)&amp;E917</f>
        <v/>
      </c>
    </row>
    <row r="918" ht="18.75" customHeight="1">
      <c r="A918">
        <f>COUNTIFS($E$2:E918,E918)&amp;E918</f>
        <v/>
      </c>
    </row>
    <row r="919" ht="18.75" customHeight="1">
      <c r="A919">
        <f>COUNTIFS($E$2:E919,E919)&amp;E919</f>
        <v/>
      </c>
    </row>
    <row r="920" ht="18.75" customHeight="1">
      <c r="A920">
        <f>COUNTIFS($E$2:E920,E920)&amp;E920</f>
        <v/>
      </c>
    </row>
    <row r="921" ht="18.75" customHeight="1">
      <c r="A921">
        <f>COUNTIFS($E$2:E921,E921)&amp;E921</f>
        <v/>
      </c>
    </row>
    <row r="922" ht="18.75" customHeight="1">
      <c r="A922">
        <f>COUNTIFS($E$2:E922,E922)&amp;E922</f>
        <v/>
      </c>
    </row>
    <row r="923" ht="18.75" customHeight="1">
      <c r="A923">
        <f>COUNTIFS($E$2:E923,E923)&amp;E923</f>
        <v/>
      </c>
    </row>
    <row r="924" ht="18.75" customHeight="1">
      <c r="A924">
        <f>COUNTIFS($E$2:E924,E924)&amp;E924</f>
        <v/>
      </c>
    </row>
    <row r="925" ht="18.75" customHeight="1">
      <c r="A925">
        <f>COUNTIFS($E$2:E925,E925)&amp;E925</f>
        <v/>
      </c>
    </row>
    <row r="926" ht="18.75" customHeight="1">
      <c r="A926">
        <f>COUNTIFS($E$2:E926,E926)&amp;E926</f>
        <v/>
      </c>
    </row>
    <row r="927" ht="18.75" customHeight="1">
      <c r="A927">
        <f>COUNTIFS($E$2:E927,E927)&amp;E927</f>
        <v/>
      </c>
    </row>
    <row r="928" ht="18.75" customHeight="1">
      <c r="A928">
        <f>COUNTIFS($E$2:E928,E928)&amp;E928</f>
        <v/>
      </c>
    </row>
    <row r="929" ht="18.75" customHeight="1">
      <c r="A929">
        <f>COUNTIFS($E$2:E929,E929)&amp;E929</f>
        <v/>
      </c>
    </row>
    <row r="930" ht="18.75" customHeight="1">
      <c r="A930">
        <f>COUNTIFS($E$2:E930,E930)&amp;E930</f>
        <v/>
      </c>
    </row>
    <row r="931" ht="18.75" customHeight="1">
      <c r="A931">
        <f>COUNTIFS($E$2:E931,E931)&amp;E931</f>
        <v/>
      </c>
    </row>
    <row r="932" ht="18.75" customHeight="1">
      <c r="A932">
        <f>COUNTIFS($E$2:E932,E932)&amp;E932</f>
        <v/>
      </c>
    </row>
    <row r="933" ht="18.75" customHeight="1">
      <c r="A933">
        <f>COUNTIFS($E$2:E933,E933)&amp;E933</f>
        <v/>
      </c>
    </row>
    <row r="934" ht="18.75" customHeight="1">
      <c r="A934">
        <f>COUNTIFS($E$2:E934,E934)&amp;E934</f>
        <v/>
      </c>
    </row>
    <row r="935" ht="18.75" customHeight="1">
      <c r="A935">
        <f>COUNTIFS($E$2:E935,E935)&amp;E935</f>
        <v/>
      </c>
    </row>
    <row r="936" ht="18.75" customHeight="1">
      <c r="A936">
        <f>COUNTIFS($E$2:E936,E936)&amp;E936</f>
        <v/>
      </c>
    </row>
    <row r="937" ht="18.75" customHeight="1">
      <c r="A937">
        <f>COUNTIFS($E$2:E937,E937)&amp;E937</f>
        <v/>
      </c>
    </row>
    <row r="938" ht="18.75" customHeight="1">
      <c r="A938">
        <f>COUNTIFS($E$2:E938,E938)&amp;E938</f>
        <v/>
      </c>
    </row>
    <row r="939" ht="18.75" customHeight="1">
      <c r="A939">
        <f>COUNTIFS($E$2:E939,E939)&amp;E939</f>
        <v/>
      </c>
    </row>
    <row r="940" ht="18.75" customHeight="1">
      <c r="A940">
        <f>COUNTIFS($E$2:E940,E940)&amp;E940</f>
        <v/>
      </c>
    </row>
    <row r="941" ht="18.75" customHeight="1">
      <c r="A941">
        <f>COUNTIFS($E$2:E941,E941)&amp;E941</f>
        <v/>
      </c>
    </row>
    <row r="942" ht="18.75" customHeight="1">
      <c r="A942">
        <f>COUNTIFS($E$2:E942,E942)&amp;E942</f>
        <v/>
      </c>
    </row>
    <row r="943" ht="18.75" customHeight="1">
      <c r="A943">
        <f>COUNTIFS($E$2:E943,E943)&amp;E943</f>
        <v/>
      </c>
    </row>
    <row r="944" ht="18.75" customHeight="1">
      <c r="A944">
        <f>COUNTIFS($E$2:E944,E944)&amp;E944</f>
        <v/>
      </c>
    </row>
    <row r="945" ht="18.75" customHeight="1">
      <c r="A945">
        <f>COUNTIFS($E$2:E945,E945)&amp;E945</f>
        <v/>
      </c>
    </row>
    <row r="946" ht="18.75" customHeight="1">
      <c r="A946">
        <f>COUNTIFS($E$2:E946,E946)&amp;E946</f>
        <v/>
      </c>
    </row>
    <row r="947" ht="18.75" customHeight="1">
      <c r="A947">
        <f>COUNTIFS($E$2:E947,E947)&amp;E947</f>
        <v/>
      </c>
    </row>
    <row r="948" ht="18.75" customHeight="1">
      <c r="A948">
        <f>COUNTIFS($E$2:E948,E948)&amp;E948</f>
        <v/>
      </c>
    </row>
    <row r="949" ht="18.75" customHeight="1">
      <c r="A949">
        <f>COUNTIFS($E$2:E949,E949)&amp;E949</f>
        <v/>
      </c>
    </row>
    <row r="950" ht="18.75" customHeight="1">
      <c r="A950">
        <f>COUNTIFS($E$2:E950,E950)&amp;E950</f>
        <v/>
      </c>
    </row>
    <row r="951" ht="18.75" customHeight="1">
      <c r="A951">
        <f>COUNTIFS($E$2:E951,E951)&amp;E951</f>
        <v/>
      </c>
    </row>
    <row r="952" ht="18.75" customHeight="1">
      <c r="A952">
        <f>COUNTIFS($E$2:E952,E952)&amp;E952</f>
        <v/>
      </c>
    </row>
    <row r="953" ht="18.75" customHeight="1">
      <c r="A953">
        <f>COUNTIFS($E$2:E953,E953)&amp;E953</f>
        <v/>
      </c>
    </row>
    <row r="954" ht="18.75" customHeight="1">
      <c r="A954">
        <f>COUNTIFS($E$2:E954,E954)&amp;E954</f>
        <v/>
      </c>
    </row>
    <row r="955" ht="18.75" customHeight="1">
      <c r="A955">
        <f>COUNTIFS($E$2:E955,E955)&amp;E955</f>
        <v/>
      </c>
    </row>
    <row r="956" ht="18.75" customHeight="1">
      <c r="A956">
        <f>COUNTIFS($E$2:E956,E956)&amp;E956</f>
        <v/>
      </c>
    </row>
    <row r="957" ht="18.75" customHeight="1">
      <c r="A957">
        <f>COUNTIFS($E$2:E957,E957)&amp;E957</f>
        <v/>
      </c>
    </row>
    <row r="958" ht="18.75" customHeight="1">
      <c r="A958">
        <f>COUNTIFS($E$2:E958,E958)&amp;E958</f>
        <v/>
      </c>
    </row>
    <row r="959" ht="18.75" customHeight="1">
      <c r="A959">
        <f>COUNTIFS($E$2:E959,E959)&amp;E959</f>
        <v/>
      </c>
    </row>
    <row r="960" ht="18.75" customHeight="1">
      <c r="A960">
        <f>COUNTIFS($E$2:E960,E960)&amp;E960</f>
        <v/>
      </c>
    </row>
    <row r="961" ht="18.75" customHeight="1">
      <c r="A961">
        <f>COUNTIFS($E$2:E961,E961)&amp;E961</f>
        <v/>
      </c>
    </row>
    <row r="962" ht="18.75" customHeight="1">
      <c r="A962">
        <f>COUNTIFS($E$2:E962,E962)&amp;E962</f>
        <v/>
      </c>
    </row>
    <row r="963" ht="18.75" customHeight="1">
      <c r="A963">
        <f>COUNTIFS($E$2:E963,E963)&amp;E963</f>
        <v/>
      </c>
    </row>
    <row r="964" ht="18.75" customHeight="1">
      <c r="A964">
        <f>COUNTIFS($E$2:E964,E964)&amp;E964</f>
        <v/>
      </c>
    </row>
    <row r="965" ht="18.75" customHeight="1">
      <c r="A965">
        <f>COUNTIFS($E$2:E965,E965)&amp;E965</f>
        <v/>
      </c>
    </row>
    <row r="966" ht="18.75" customHeight="1">
      <c r="A966">
        <f>COUNTIFS($E$2:E966,E966)&amp;E966</f>
        <v/>
      </c>
    </row>
    <row r="967" ht="18.75" customHeight="1">
      <c r="A967">
        <f>COUNTIFS($E$2:E967,E967)&amp;E967</f>
        <v/>
      </c>
    </row>
    <row r="968" ht="18.75" customHeight="1">
      <c r="A968">
        <f>COUNTIFS($E$2:E968,E968)&amp;E968</f>
        <v/>
      </c>
    </row>
    <row r="969" ht="18.75" customHeight="1">
      <c r="A969">
        <f>COUNTIFS($E$2:E969,E969)&amp;E969</f>
        <v/>
      </c>
    </row>
    <row r="970" ht="18.75" customHeight="1">
      <c r="A970">
        <f>COUNTIFS($E$2:E970,E970)&amp;E970</f>
        <v/>
      </c>
    </row>
    <row r="971" ht="18.75" customHeight="1">
      <c r="A971">
        <f>COUNTIFS($E$2:E971,E971)&amp;E971</f>
        <v/>
      </c>
    </row>
    <row r="972" ht="18.75" customHeight="1">
      <c r="A972">
        <f>COUNTIFS($E$2:E972,E972)&amp;E972</f>
        <v/>
      </c>
    </row>
    <row r="973" ht="18.75" customHeight="1">
      <c r="A973">
        <f>COUNTIFS($E$2:E973,E973)&amp;E973</f>
        <v/>
      </c>
    </row>
    <row r="974" ht="18.75" customHeight="1">
      <c r="A974">
        <f>COUNTIFS($E$2:E974,E974)&amp;E974</f>
        <v/>
      </c>
    </row>
    <row r="975" ht="18.75" customHeight="1">
      <c r="A975">
        <f>COUNTIFS($E$2:E975,E975)&amp;E975</f>
        <v/>
      </c>
    </row>
    <row r="976" ht="18.75" customHeight="1">
      <c r="A976">
        <f>COUNTIFS($E$2:E976,E976)&amp;E976</f>
        <v/>
      </c>
    </row>
    <row r="977" ht="18.75" customHeight="1">
      <c r="A977">
        <f>COUNTIFS($E$2:E977,E977)&amp;E977</f>
        <v/>
      </c>
    </row>
    <row r="978" ht="18.75" customHeight="1">
      <c r="A978">
        <f>COUNTIFS($E$2:E978,E978)&amp;E978</f>
        <v/>
      </c>
    </row>
    <row r="979" ht="18.75" customHeight="1">
      <c r="A979">
        <f>COUNTIFS($E$2:E979,E979)&amp;E979</f>
        <v/>
      </c>
    </row>
    <row r="980" ht="18.75" customHeight="1">
      <c r="A980">
        <f>COUNTIFS($E$2:E980,E980)&amp;E980</f>
        <v/>
      </c>
    </row>
    <row r="981" ht="18.75" customHeight="1">
      <c r="A981">
        <f>COUNTIFS($E$2:E981,E981)&amp;E981</f>
        <v/>
      </c>
    </row>
    <row r="982" ht="18.75" customHeight="1">
      <c r="A982">
        <f>COUNTIFS($E$2:E982,E982)&amp;E982</f>
        <v/>
      </c>
    </row>
    <row r="983" ht="18.75" customHeight="1">
      <c r="A983">
        <f>COUNTIFS($E$2:E983,E983)&amp;E983</f>
        <v/>
      </c>
    </row>
    <row r="984" ht="18.75" customHeight="1">
      <c r="A984">
        <f>COUNTIFS($E$2:E984,E984)&amp;E984</f>
        <v/>
      </c>
    </row>
    <row r="985" ht="18.75" customHeight="1">
      <c r="A985">
        <f>COUNTIFS($E$2:E985,E985)&amp;E985</f>
        <v/>
      </c>
    </row>
    <row r="986" ht="18.75" customHeight="1">
      <c r="A986">
        <f>COUNTIFS($E$2:E986,E986)&amp;E986</f>
        <v/>
      </c>
    </row>
    <row r="987" ht="18.75" customHeight="1">
      <c r="A987">
        <f>COUNTIFS($E$2:E987,E987)&amp;E987</f>
        <v/>
      </c>
    </row>
    <row r="988" ht="18.75" customHeight="1">
      <c r="A988">
        <f>COUNTIFS($E$2:E988,E988)&amp;E988</f>
        <v/>
      </c>
    </row>
    <row r="989" ht="18.75" customHeight="1">
      <c r="A989">
        <f>COUNTIFS($E$2:E989,E989)&amp;E989</f>
        <v/>
      </c>
    </row>
    <row r="990" ht="18.75" customHeight="1">
      <c r="A990">
        <f>COUNTIFS($E$2:E990,E990)&amp;E990</f>
        <v/>
      </c>
    </row>
    <row r="991" ht="18.75" customHeight="1">
      <c r="A991">
        <f>COUNTIFS($E$2:E991,E991)&amp;E991</f>
        <v/>
      </c>
    </row>
    <row r="992" ht="18.75" customHeight="1">
      <c r="A992">
        <f>COUNTIFS($E$2:E992,E992)&amp;E992</f>
        <v/>
      </c>
    </row>
    <row r="993" ht="18.75" customHeight="1">
      <c r="A993">
        <f>COUNTIFS($E$2:E993,E993)&amp;E993</f>
        <v/>
      </c>
    </row>
    <row r="994" ht="18.75" customHeight="1">
      <c r="A994">
        <f>COUNTIFS($E$2:E994,E994)&amp;E994</f>
        <v/>
      </c>
    </row>
    <row r="995" ht="18.75" customHeight="1">
      <c r="A995">
        <f>COUNTIFS($E$2:E995,E995)&amp;E995</f>
        <v/>
      </c>
    </row>
    <row r="996" ht="18.75" customHeight="1">
      <c r="A996">
        <f>COUNTIFS($E$2:E996,E996)&amp;E996</f>
        <v/>
      </c>
    </row>
    <row r="997" ht="18.75" customHeight="1">
      <c r="A997">
        <f>COUNTIFS($E$2:E997,E997)&amp;E997</f>
        <v/>
      </c>
    </row>
    <row r="998" ht="18.75" customHeight="1">
      <c r="A998">
        <f>COUNTIFS($E$2:E998,E998)&amp;E998</f>
        <v/>
      </c>
    </row>
    <row r="999" ht="18.75" customHeight="1">
      <c r="A999">
        <f>COUNTIFS($E$2:E999,E999)&amp;E999</f>
        <v/>
      </c>
    </row>
    <row r="1000" ht="18.75" customHeight="1">
      <c r="A1000">
        <f>COUNTIFS($E$2:E1000,E1000)&amp;E1000</f>
        <v/>
      </c>
    </row>
    <row r="1001" ht="18.75" customHeight="1">
      <c r="A1001">
        <f>COUNTIFS($E$2:E1001,E1001)&amp;E1001</f>
        <v/>
      </c>
    </row>
    <row r="1002" ht="18.75" customHeight="1">
      <c r="A1002">
        <f>COUNTIFS($E$2:E1002,E1002)&amp;E1002</f>
        <v/>
      </c>
    </row>
    <row r="1003" ht="18.75" customHeight="1">
      <c r="A1003">
        <f>COUNTIFS($E$2:E1003,E1003)&amp;E1003</f>
        <v/>
      </c>
    </row>
    <row r="1004" ht="18.75" customHeight="1">
      <c r="A1004">
        <f>COUNTIFS($E$2:E1004,E1004)&amp;E1004</f>
        <v/>
      </c>
    </row>
    <row r="1005" ht="18.75" customHeight="1">
      <c r="A1005">
        <f>COUNTIFS($E$2:E1005,E1005)&amp;E1005</f>
        <v/>
      </c>
    </row>
    <row r="1006" ht="18.75" customHeight="1">
      <c r="A1006">
        <f>COUNTIFS($E$2:E1006,E1006)&amp;E1006</f>
        <v/>
      </c>
    </row>
    <row r="1007" ht="18.75" customHeight="1">
      <c r="A1007">
        <f>COUNTIFS($E$2:E1007,E1007)&amp;E1007</f>
        <v/>
      </c>
    </row>
    <row r="1008" ht="18.75" customHeight="1">
      <c r="A1008">
        <f>COUNTIFS($E$2:E1008,E1008)&amp;E1008</f>
        <v/>
      </c>
    </row>
    <row r="1009" ht="18.75" customHeight="1">
      <c r="A1009">
        <f>COUNTIFS($E$2:E1009,E1009)&amp;E1009</f>
        <v/>
      </c>
    </row>
    <row r="1010" ht="18.75" customHeight="1">
      <c r="A1010">
        <f>COUNTIFS($E$2:E1010,E1010)&amp;E1010</f>
        <v/>
      </c>
    </row>
    <row r="1011" ht="18.75" customHeight="1">
      <c r="A1011">
        <f>COUNTIFS($E$2:E1011,E1011)&amp;E1011</f>
        <v/>
      </c>
    </row>
    <row r="1012" ht="18.75" customHeight="1">
      <c r="A1012">
        <f>COUNTIFS($E$2:E1012,E1012)&amp;E1012</f>
        <v/>
      </c>
    </row>
    <row r="1013" ht="18.75" customHeight="1">
      <c r="A1013">
        <f>COUNTIFS($E$2:E1013,E1013)&amp;E1013</f>
        <v/>
      </c>
    </row>
    <row r="1014" ht="18.75" customHeight="1">
      <c r="A1014">
        <f>COUNTIFS($E$2:E1014,E1014)&amp;E1014</f>
        <v/>
      </c>
    </row>
    <row r="1015" ht="18.75" customHeight="1">
      <c r="A1015">
        <f>COUNTIFS($E$2:E1015,E1015)&amp;E1015</f>
        <v/>
      </c>
    </row>
    <row r="1016" ht="18.75" customHeight="1">
      <c r="A1016">
        <f>COUNTIFS($E$2:E1016,E1016)&amp;E1016</f>
        <v/>
      </c>
    </row>
    <row r="1017" ht="18.75" customHeight="1">
      <c r="A1017">
        <f>COUNTIFS($E$2:E1017,E1017)&amp;E1017</f>
        <v/>
      </c>
    </row>
    <row r="1018" ht="18.75" customHeight="1">
      <c r="A1018">
        <f>COUNTIFS($E$2:E1018,E1018)&amp;E1018</f>
        <v/>
      </c>
    </row>
    <row r="1019" ht="18.75" customHeight="1">
      <c r="A1019">
        <f>COUNTIFS($E$2:E1019,E1019)&amp;E1019</f>
        <v/>
      </c>
    </row>
    <row r="1020" ht="18.75" customHeight="1">
      <c r="A1020">
        <f>COUNTIFS($E$2:E1020,E1020)&amp;E1020</f>
        <v/>
      </c>
    </row>
    <row r="1021" ht="18.75" customHeight="1">
      <c r="A1021">
        <f>COUNTIFS($E$2:E1021,E1021)&amp;E1021</f>
        <v/>
      </c>
    </row>
    <row r="1022" ht="18.75" customHeight="1">
      <c r="A1022">
        <f>COUNTIFS($E$2:E1022,E1022)&amp;E1022</f>
        <v/>
      </c>
    </row>
    <row r="1023" ht="18.75" customHeight="1">
      <c r="A1023">
        <f>COUNTIFS($E$2:E1023,E1023)&amp;E1023</f>
        <v/>
      </c>
    </row>
    <row r="1024" ht="18.75" customHeight="1">
      <c r="A1024">
        <f>COUNTIFS($E$2:E1024,E1024)&amp;E1024</f>
        <v/>
      </c>
    </row>
    <row r="1025" ht="18.75" customHeight="1">
      <c r="A1025">
        <f>COUNTIFS($E$2:E1025,E1025)&amp;E1025</f>
        <v/>
      </c>
    </row>
    <row r="1026" ht="18.75" customHeight="1">
      <c r="A1026">
        <f>COUNTIFS($E$2:E1026,E1026)&amp;E1026</f>
        <v/>
      </c>
    </row>
    <row r="1027" ht="18.75" customHeight="1">
      <c r="A1027">
        <f>COUNTIFS($E$2:E1027,E1027)&amp;E1027</f>
        <v/>
      </c>
    </row>
    <row r="1028" ht="18.75" customHeight="1">
      <c r="A1028">
        <f>COUNTIFS($E$2:E1028,E1028)&amp;E1028</f>
        <v/>
      </c>
    </row>
    <row r="1029" ht="18.75" customHeight="1">
      <c r="A1029">
        <f>COUNTIFS($E$2:E1029,E1029)&amp;E1029</f>
        <v/>
      </c>
    </row>
    <row r="1030" ht="18.75" customHeight="1">
      <c r="A1030">
        <f>COUNTIFS($E$2:E1030,E1030)&amp;E1030</f>
        <v/>
      </c>
    </row>
    <row r="1031" ht="18.75" customHeight="1">
      <c r="A1031">
        <f>COUNTIFS($E$2:E1031,E1031)&amp;E1031</f>
        <v/>
      </c>
    </row>
    <row r="1032" ht="18.75" customHeight="1">
      <c r="A1032">
        <f>COUNTIFS($E$2:E1032,E1032)&amp;E1032</f>
        <v/>
      </c>
    </row>
    <row r="1033" ht="18.75" customHeight="1">
      <c r="A1033">
        <f>COUNTIFS($E$2:E1033,E1033)&amp;E1033</f>
        <v/>
      </c>
    </row>
    <row r="1034" ht="18.75" customHeight="1">
      <c r="A1034">
        <f>COUNTIFS($E$2:E1034,E1034)&amp;E1034</f>
        <v/>
      </c>
    </row>
    <row r="1035" ht="18.75" customHeight="1">
      <c r="A1035">
        <f>COUNTIFS($E$2:E1035,E1035)&amp;E1035</f>
        <v/>
      </c>
    </row>
    <row r="1036" ht="18.75" customHeight="1">
      <c r="A1036">
        <f>COUNTIFS($E$2:E1036,E1036)&amp;E1036</f>
        <v/>
      </c>
    </row>
    <row r="1037" ht="18.75" customHeight="1">
      <c r="A1037">
        <f>COUNTIFS($E$2:E1037,E1037)&amp;E1037</f>
        <v/>
      </c>
    </row>
    <row r="1038" ht="18.75" customHeight="1">
      <c r="A1038">
        <f>COUNTIFS($E$2:E1038,E1038)&amp;E1038</f>
        <v/>
      </c>
    </row>
    <row r="1039" ht="18.75" customHeight="1">
      <c r="A1039">
        <f>COUNTIFS($E$2:E1039,E1039)&amp;E1039</f>
        <v/>
      </c>
    </row>
    <row r="1040" ht="18.75" customHeight="1">
      <c r="A1040">
        <f>COUNTIFS($E$2:E1040,E1040)&amp;E1040</f>
        <v/>
      </c>
    </row>
    <row r="1041" ht="18.75" customHeight="1">
      <c r="A1041">
        <f>COUNTIFS($E$2:E1041,E1041)&amp;E1041</f>
        <v/>
      </c>
    </row>
    <row r="1042" ht="18.75" customHeight="1">
      <c r="A1042">
        <f>COUNTIFS($E$2:E1042,E1042)&amp;E1042</f>
        <v/>
      </c>
    </row>
    <row r="1043" ht="18.75" customHeight="1">
      <c r="A1043">
        <f>COUNTIFS($E$2:E1043,E1043)&amp;E1043</f>
        <v/>
      </c>
    </row>
    <row r="1044" ht="18.75" customHeight="1">
      <c r="A1044">
        <f>COUNTIFS($E$2:E1044,E1044)&amp;E1044</f>
        <v/>
      </c>
    </row>
    <row r="1045" ht="18.75" customHeight="1">
      <c r="A1045">
        <f>COUNTIFS($E$2:E1045,E1045)&amp;E1045</f>
        <v/>
      </c>
    </row>
    <row r="1046" ht="18.75" customHeight="1">
      <c r="A1046">
        <f>COUNTIFS($E$2:E1046,E1046)&amp;E1046</f>
        <v/>
      </c>
    </row>
    <row r="1047" ht="18.75" customHeight="1">
      <c r="A1047">
        <f>COUNTIFS($E$2:E1047,E1047)&amp;E1047</f>
        <v/>
      </c>
    </row>
    <row r="1048" ht="18.75" customHeight="1">
      <c r="A1048">
        <f>COUNTIFS($E$2:E1048,E1048)&amp;E1048</f>
        <v/>
      </c>
    </row>
    <row r="1049" ht="18.75" customHeight="1">
      <c r="A1049">
        <f>COUNTIFS($E$2:E1049,E1049)&amp;E1049</f>
        <v/>
      </c>
    </row>
    <row r="1050" ht="18.75" customHeight="1">
      <c r="A1050">
        <f>COUNTIFS($E$2:E1050,E1050)&amp;E1050</f>
        <v/>
      </c>
    </row>
    <row r="1051" ht="18.75" customHeight="1">
      <c r="A1051">
        <f>COUNTIFS($E$2:E1051,E1051)&amp;E1051</f>
        <v/>
      </c>
    </row>
    <row r="1052" ht="18.75" customHeight="1">
      <c r="A1052">
        <f>COUNTIFS($E$2:E1052,E1052)&amp;E1052</f>
        <v/>
      </c>
    </row>
    <row r="1053" ht="18.75" customHeight="1">
      <c r="A1053">
        <f>COUNTIFS($E$2:E1053,E1053)&amp;E1053</f>
        <v/>
      </c>
    </row>
    <row r="1054" ht="18.75" customHeight="1">
      <c r="A1054">
        <f>COUNTIFS($E$2:E1054,E1054)&amp;E1054</f>
        <v/>
      </c>
    </row>
    <row r="1055" ht="18.75" customHeight="1">
      <c r="A1055">
        <f>COUNTIFS($E$2:E1055,E1055)&amp;E1055</f>
        <v/>
      </c>
    </row>
    <row r="1056" ht="18.75" customHeight="1">
      <c r="A1056">
        <f>COUNTIFS($E$2:E1056,E1056)&amp;E1056</f>
        <v/>
      </c>
    </row>
    <row r="1057" ht="18.75" customHeight="1">
      <c r="A1057">
        <f>COUNTIFS($E$2:E1057,E1057)&amp;E1057</f>
        <v/>
      </c>
    </row>
    <row r="1058" ht="18.75" customHeight="1">
      <c r="A1058">
        <f>COUNTIFS($E$2:E1058,E1058)&amp;E1058</f>
        <v/>
      </c>
    </row>
    <row r="1059" ht="18.75" customHeight="1">
      <c r="A1059">
        <f>COUNTIFS($E$2:E1059,E1059)&amp;E1059</f>
        <v/>
      </c>
    </row>
    <row r="1060" ht="18.75" customHeight="1">
      <c r="A1060">
        <f>COUNTIFS($E$2:E1060,E1060)&amp;E1060</f>
        <v/>
      </c>
    </row>
    <row r="1061" ht="18.75" customHeight="1">
      <c r="A1061">
        <f>COUNTIFS($E$2:E1061,E1061)&amp;E1061</f>
        <v/>
      </c>
    </row>
    <row r="1062" ht="18.75" customHeight="1">
      <c r="A1062">
        <f>COUNTIFS($E$2:E1062,E1062)&amp;E1062</f>
        <v/>
      </c>
    </row>
    <row r="1063" ht="18.75" customHeight="1">
      <c r="A1063">
        <f>COUNTIFS($E$2:E1063,E1063)&amp;E1063</f>
        <v/>
      </c>
    </row>
    <row r="1064" ht="18.75" customHeight="1">
      <c r="A1064">
        <f>COUNTIFS($E$2:E1064,E1064)&amp;E1064</f>
        <v/>
      </c>
    </row>
    <row r="1065" ht="18.75" customHeight="1">
      <c r="A1065">
        <f>COUNTIFS($E$2:E1065,E1065)&amp;E1065</f>
        <v/>
      </c>
    </row>
    <row r="1066" ht="18.75" customHeight="1">
      <c r="A1066">
        <f>COUNTIFS($E$2:E1066,E1066)&amp;E1066</f>
        <v/>
      </c>
    </row>
    <row r="1067" ht="18.75" customHeight="1">
      <c r="A1067">
        <f>COUNTIFS($E$2:E1067,E1067)&amp;E1067</f>
        <v/>
      </c>
    </row>
    <row r="1068" ht="18.75" customHeight="1">
      <c r="A1068">
        <f>COUNTIFS($E$2:E1068,E1068)&amp;E1068</f>
        <v/>
      </c>
    </row>
    <row r="1069" ht="18.75" customHeight="1">
      <c r="A1069">
        <f>COUNTIFS($E$2:E1069,E1069)&amp;E1069</f>
        <v/>
      </c>
    </row>
    <row r="1070" ht="18.75" customHeight="1">
      <c r="A1070">
        <f>COUNTIFS($E$2:E1070,E1070)&amp;E1070</f>
        <v/>
      </c>
    </row>
    <row r="1071" ht="18.75" customHeight="1">
      <c r="A1071">
        <f>COUNTIFS($E$2:E1071,E1071)&amp;E1071</f>
        <v/>
      </c>
    </row>
    <row r="1072" ht="18.75" customHeight="1">
      <c r="A1072">
        <f>COUNTIFS($E$2:E1072,E1072)&amp;E1072</f>
        <v/>
      </c>
    </row>
    <row r="1073" ht="18.75" customHeight="1">
      <c r="A1073">
        <f>COUNTIFS($E$2:E1073,E1073)&amp;E1073</f>
        <v/>
      </c>
    </row>
    <row r="1074" ht="18.75" customHeight="1">
      <c r="A1074">
        <f>COUNTIFS($E$2:E1074,E1074)&amp;E1074</f>
        <v/>
      </c>
    </row>
    <row r="1075" ht="18.75" customHeight="1">
      <c r="A1075">
        <f>COUNTIFS($E$2:E1075,E1075)&amp;E1075</f>
        <v/>
      </c>
    </row>
    <row r="1076" ht="18.75" customHeight="1">
      <c r="A1076">
        <f>COUNTIFS($E$2:E1076,E1076)&amp;E1076</f>
        <v/>
      </c>
    </row>
    <row r="1077" ht="18.75" customHeight="1">
      <c r="A1077">
        <f>COUNTIFS($E$2:E1077,E1077)&amp;E1077</f>
        <v/>
      </c>
    </row>
    <row r="1078" ht="18.75" customHeight="1">
      <c r="A1078">
        <f>COUNTIFS($E$2:E1078,E1078)&amp;E1078</f>
        <v/>
      </c>
    </row>
    <row r="1079" ht="18.75" customHeight="1">
      <c r="A1079">
        <f>COUNTIFS($E$2:E1079,E1079)&amp;E1079</f>
        <v/>
      </c>
    </row>
    <row r="1080" ht="18.75" customHeight="1">
      <c r="A1080">
        <f>COUNTIFS($E$2:E1080,E1080)&amp;E1080</f>
        <v/>
      </c>
    </row>
    <row r="1081" ht="18.75" customHeight="1">
      <c r="A1081">
        <f>COUNTIFS($E$2:E1081,E1081)&amp;E1081</f>
        <v/>
      </c>
    </row>
    <row r="1082" ht="18.75" customHeight="1">
      <c r="A1082">
        <f>COUNTIFS($E$2:E1082,E1082)&amp;E1082</f>
        <v/>
      </c>
    </row>
    <row r="1083" ht="18.75" customHeight="1">
      <c r="A1083">
        <f>COUNTIFS($E$2:E1083,E1083)&amp;E1083</f>
        <v/>
      </c>
    </row>
    <row r="1084" ht="18.75" customHeight="1">
      <c r="A1084">
        <f>COUNTIFS($E$2:E1084,E1084)&amp;E1084</f>
        <v/>
      </c>
    </row>
    <row r="1085" ht="18.75" customHeight="1">
      <c r="A1085">
        <f>COUNTIFS($E$2:E1085,E1085)&amp;E1085</f>
        <v/>
      </c>
    </row>
    <row r="1086" ht="18.75" customHeight="1">
      <c r="A1086">
        <f>COUNTIFS($E$2:E1086,E1086)&amp;E1086</f>
        <v/>
      </c>
    </row>
    <row r="1087" ht="18.75" customHeight="1">
      <c r="A1087">
        <f>COUNTIFS($E$2:E1087,E1087)&amp;E1087</f>
        <v/>
      </c>
    </row>
    <row r="1088" ht="18.75" customHeight="1">
      <c r="A1088">
        <f>COUNTIFS($E$2:E1088,E1088)&amp;E1088</f>
        <v/>
      </c>
    </row>
    <row r="1089" ht="18.75" customHeight="1">
      <c r="A1089">
        <f>COUNTIFS($E$2:E1089,E1089)&amp;E1089</f>
        <v/>
      </c>
    </row>
    <row r="1090" ht="18.75" customHeight="1">
      <c r="A1090">
        <f>COUNTIFS($E$2:E1090,E1090)&amp;E1090</f>
        <v/>
      </c>
    </row>
    <row r="1091" ht="18.75" customHeight="1">
      <c r="A1091">
        <f>COUNTIFS($E$2:E1091,E1091)&amp;E1091</f>
        <v/>
      </c>
    </row>
    <row r="1092" ht="18.75" customHeight="1">
      <c r="A1092">
        <f>COUNTIFS($E$2:E1092,E1092)&amp;E1092</f>
        <v/>
      </c>
    </row>
    <row r="1093" ht="18.75" customHeight="1">
      <c r="A1093">
        <f>COUNTIFS($E$2:E1093,E1093)&amp;E1093</f>
        <v/>
      </c>
    </row>
    <row r="1094" ht="18.75" customHeight="1">
      <c r="A1094">
        <f>COUNTIFS($E$2:E1094,E1094)&amp;E1094</f>
        <v/>
      </c>
    </row>
    <row r="1095" ht="18.75" customHeight="1">
      <c r="A1095">
        <f>COUNTIFS($E$2:E1095,E1095)&amp;E1095</f>
        <v/>
      </c>
    </row>
    <row r="1096" ht="18.75" customHeight="1">
      <c r="A1096">
        <f>COUNTIFS($E$2:E1096,E1096)&amp;E1096</f>
        <v/>
      </c>
    </row>
    <row r="1097" ht="18.75" customHeight="1">
      <c r="A1097">
        <f>COUNTIFS($E$2:E1097,E1097)&amp;E1097</f>
        <v/>
      </c>
    </row>
    <row r="1098" ht="18.75" customHeight="1">
      <c r="A1098">
        <f>COUNTIFS($E$2:E1098,E1098)&amp;E1098</f>
        <v/>
      </c>
    </row>
    <row r="1099" ht="18.75" customHeight="1">
      <c r="A1099">
        <f>COUNTIFS($E$2:E1099,E1099)&amp;E1099</f>
        <v/>
      </c>
    </row>
    <row r="1100" ht="18.75" customHeight="1">
      <c r="A1100">
        <f>COUNTIFS($E$2:E1100,E1100)&amp;E1100</f>
        <v/>
      </c>
    </row>
    <row r="1101" ht="18.75" customHeight="1">
      <c r="A1101">
        <f>COUNTIFS($E$2:E1101,E1101)&amp;E1101</f>
        <v/>
      </c>
    </row>
    <row r="1102" ht="18.75" customHeight="1">
      <c r="A1102">
        <f>COUNTIFS($E$2:E1102,E1102)&amp;E1102</f>
        <v/>
      </c>
    </row>
    <row r="1103" ht="18.75" customHeight="1">
      <c r="A1103">
        <f>COUNTIFS($E$2:E1103,E1103)&amp;E1103</f>
        <v/>
      </c>
    </row>
    <row r="1104" ht="18.75" customHeight="1">
      <c r="A1104">
        <f>COUNTIFS($E$2:E1104,E1104)&amp;E1104</f>
        <v/>
      </c>
    </row>
    <row r="1105" ht="18.75" customHeight="1">
      <c r="A1105">
        <f>COUNTIFS($E$2:E1105,E1105)&amp;E1105</f>
        <v/>
      </c>
    </row>
    <row r="1106" ht="18.75" customHeight="1">
      <c r="A1106">
        <f>COUNTIFS($E$2:E1106,E1106)&amp;E1106</f>
        <v/>
      </c>
    </row>
    <row r="1107" ht="18.75" customHeight="1">
      <c r="A1107">
        <f>COUNTIFS($E$2:E1107,E1107)&amp;E1107</f>
        <v/>
      </c>
    </row>
    <row r="1108" ht="18.75" customHeight="1">
      <c r="A1108">
        <f>COUNTIFS($E$2:E1108,E1108)&amp;E1108</f>
        <v/>
      </c>
    </row>
    <row r="1109" ht="18.75" customHeight="1">
      <c r="A1109">
        <f>COUNTIFS($E$2:E1109,E1109)&amp;E1109</f>
        <v/>
      </c>
    </row>
    <row r="1110" ht="18.75" customHeight="1">
      <c r="A1110">
        <f>COUNTIFS($E$2:E1110,E1110)&amp;E1110</f>
        <v/>
      </c>
    </row>
    <row r="1111" ht="18.75" customHeight="1">
      <c r="A1111">
        <f>COUNTIFS($E$2:E1111,E1111)&amp;E1111</f>
        <v/>
      </c>
    </row>
    <row r="1112" ht="18.75" customHeight="1">
      <c r="A1112">
        <f>COUNTIFS($E$2:E1112,E1112)&amp;E1112</f>
        <v/>
      </c>
    </row>
    <row r="1113" ht="18.75" customHeight="1">
      <c r="A1113">
        <f>COUNTIFS($E$2:E1113,E1113)&amp;E1113</f>
        <v/>
      </c>
    </row>
    <row r="1114" ht="18.75" customHeight="1">
      <c r="A1114">
        <f>COUNTIFS($E$2:E1114,E1114)&amp;E1114</f>
        <v/>
      </c>
    </row>
    <row r="1115" ht="18.75" customHeight="1">
      <c r="A1115">
        <f>COUNTIFS($E$2:E1115,E1115)&amp;E1115</f>
        <v/>
      </c>
    </row>
    <row r="1116" ht="18.75" customHeight="1">
      <c r="A1116">
        <f>COUNTIFS($E$2:E1116,E1116)&amp;E1116</f>
        <v/>
      </c>
    </row>
    <row r="1117" ht="18.75" customHeight="1">
      <c r="A1117">
        <f>COUNTIFS($E$2:E1117,E1117)&amp;E1117</f>
        <v/>
      </c>
    </row>
    <row r="1118" ht="18.75" customHeight="1">
      <c r="A1118">
        <f>COUNTIFS($E$2:E1118,E1118)&amp;E1118</f>
        <v/>
      </c>
    </row>
    <row r="1119" ht="18.75" customHeight="1">
      <c r="A1119">
        <f>COUNTIFS($E$2:E1119,E1119)&amp;E1119</f>
        <v/>
      </c>
    </row>
    <row r="1120" ht="18.75" customHeight="1">
      <c r="A1120">
        <f>COUNTIFS($E$2:E1120,E1120)&amp;E1120</f>
        <v/>
      </c>
    </row>
    <row r="1121" ht="18.75" customHeight="1">
      <c r="A1121">
        <f>COUNTIFS($E$2:E1121,E1121)&amp;E1121</f>
        <v/>
      </c>
    </row>
    <row r="1122" ht="18.75" customHeight="1">
      <c r="A1122">
        <f>COUNTIFS($E$2:E1122,E1122)&amp;E1122</f>
        <v/>
      </c>
    </row>
    <row r="1123" ht="18.75" customHeight="1">
      <c r="A1123">
        <f>COUNTIFS($E$2:E1123,E1123)&amp;E1123</f>
        <v/>
      </c>
    </row>
    <row r="1124" ht="18.75" customHeight="1">
      <c r="A1124">
        <f>COUNTIFS($E$2:E1124,E1124)&amp;E1124</f>
        <v/>
      </c>
    </row>
    <row r="1125" ht="18.75" customHeight="1">
      <c r="A1125">
        <f>COUNTIFS($E$2:E1125,E1125)&amp;E1125</f>
        <v/>
      </c>
    </row>
    <row r="1126" ht="18.75" customHeight="1">
      <c r="A1126">
        <f>COUNTIFS($E$2:E1126,E1126)&amp;E1126</f>
        <v/>
      </c>
    </row>
    <row r="1127" ht="18.75" customHeight="1">
      <c r="A1127">
        <f>COUNTIFS($E$2:E1127,E1127)&amp;E1127</f>
        <v/>
      </c>
    </row>
    <row r="1128" ht="18.75" customHeight="1">
      <c r="A1128">
        <f>COUNTIFS($E$2:E1128,E1128)&amp;E1128</f>
        <v/>
      </c>
    </row>
    <row r="1129" ht="18.75" customHeight="1">
      <c r="A1129">
        <f>COUNTIFS($E$2:E1129,E1129)&amp;E1129</f>
        <v/>
      </c>
    </row>
    <row r="1130" ht="18.75" customHeight="1">
      <c r="A1130">
        <f>COUNTIFS($E$2:E1130,E1130)&amp;E1130</f>
        <v/>
      </c>
    </row>
    <row r="1131" ht="18.75" customHeight="1">
      <c r="A1131">
        <f>COUNTIFS($E$2:E1131,E1131)&amp;E1131</f>
        <v/>
      </c>
    </row>
    <row r="1132" ht="18.75" customHeight="1">
      <c r="A1132">
        <f>COUNTIFS($E$2:E1132,E1132)&amp;E1132</f>
        <v/>
      </c>
    </row>
    <row r="1133" ht="18.75" customHeight="1">
      <c r="A1133">
        <f>COUNTIFS($E$2:E1133,E1133)&amp;E1133</f>
        <v/>
      </c>
    </row>
    <row r="1134" ht="18.75" customHeight="1">
      <c r="A1134">
        <f>COUNTIFS($E$2:E1134,E1134)&amp;E1134</f>
        <v/>
      </c>
    </row>
    <row r="1135" ht="18.75" customHeight="1">
      <c r="A1135">
        <f>COUNTIFS($E$2:E1135,E1135)&amp;E1135</f>
        <v/>
      </c>
    </row>
    <row r="1136" ht="18.75" customHeight="1">
      <c r="A1136">
        <f>COUNTIFS($E$2:E1136,E1136)&amp;E1136</f>
        <v/>
      </c>
    </row>
    <row r="1137" ht="18.75" customHeight="1">
      <c r="A1137">
        <f>COUNTIFS($E$2:E1137,E1137)&amp;E1137</f>
        <v/>
      </c>
    </row>
    <row r="1138" ht="18.75" customHeight="1">
      <c r="A1138">
        <f>COUNTIFS($E$2:E1138,E1138)&amp;E1138</f>
        <v/>
      </c>
    </row>
    <row r="1139" ht="18.75" customHeight="1">
      <c r="A1139">
        <f>COUNTIFS($E$2:E1139,E1139)&amp;E1139</f>
        <v/>
      </c>
    </row>
    <row r="1140" ht="18.75" customHeight="1">
      <c r="A1140">
        <f>COUNTIFS($E$2:E1140,E1140)&amp;E1140</f>
        <v/>
      </c>
    </row>
    <row r="1141" ht="18.75" customHeight="1">
      <c r="A1141">
        <f>COUNTIFS($E$2:E1141,E1141)&amp;E1141</f>
        <v/>
      </c>
    </row>
    <row r="1142" ht="18.75" customHeight="1">
      <c r="A1142">
        <f>COUNTIFS($E$2:E1142,E1142)&amp;E1142</f>
        <v/>
      </c>
    </row>
    <row r="1143" ht="18.75" customHeight="1">
      <c r="A1143">
        <f>COUNTIFS($E$2:E1143,E1143)&amp;E1143</f>
        <v/>
      </c>
    </row>
    <row r="1144" ht="18.75" customHeight="1">
      <c r="A1144">
        <f>COUNTIFS($E$2:E1144,E1144)&amp;E1144</f>
        <v/>
      </c>
    </row>
    <row r="1145" ht="18.75" customHeight="1">
      <c r="A1145">
        <f>COUNTIFS($E$2:E1145,E1145)&amp;E1145</f>
        <v/>
      </c>
    </row>
    <row r="1146" ht="18.75" customHeight="1">
      <c r="A1146">
        <f>COUNTIFS($E$2:E1146,E1146)&amp;E1146</f>
        <v/>
      </c>
    </row>
    <row r="1147" ht="18.75" customHeight="1">
      <c r="A1147">
        <f>COUNTIFS($E$2:E1147,E1147)&amp;E1147</f>
        <v/>
      </c>
    </row>
    <row r="1148" ht="18.75" customHeight="1">
      <c r="A1148">
        <f>COUNTIFS($E$2:E1148,E1148)&amp;E1148</f>
        <v/>
      </c>
    </row>
    <row r="1149" ht="18.75" customHeight="1">
      <c r="A1149">
        <f>COUNTIFS($E$2:E1149,E1149)&amp;E1149</f>
        <v/>
      </c>
    </row>
    <row r="1150" ht="18.75" customHeight="1">
      <c r="A1150">
        <f>COUNTIFS($E$2:E1150,E1150)&amp;E1150</f>
        <v/>
      </c>
    </row>
    <row r="1151" ht="18.75" customHeight="1">
      <c r="A1151">
        <f>COUNTIFS($E$2:E1151,E1151)&amp;E1151</f>
        <v/>
      </c>
    </row>
    <row r="1152" ht="18.75" customHeight="1">
      <c r="A1152">
        <f>COUNTIFS($E$2:E1152,E1152)&amp;E1152</f>
        <v/>
      </c>
    </row>
    <row r="1153" ht="18.75" customHeight="1">
      <c r="A1153">
        <f>COUNTIFS($E$2:E1153,E1153)&amp;E1153</f>
        <v/>
      </c>
    </row>
    <row r="1154" ht="18.75" customHeight="1">
      <c r="A1154">
        <f>COUNTIFS($E$2:E1154,E1154)&amp;E1154</f>
        <v/>
      </c>
    </row>
    <row r="1155" ht="18.75" customHeight="1">
      <c r="A1155">
        <f>COUNTIFS($E$2:E1155,E1155)&amp;E1155</f>
        <v/>
      </c>
    </row>
    <row r="1156" ht="18.75" customHeight="1">
      <c r="A1156">
        <f>COUNTIFS($E$2:E1156,E1156)&amp;E1156</f>
        <v/>
      </c>
    </row>
    <row r="1157" ht="18.75" customHeight="1">
      <c r="A1157">
        <f>COUNTIFS($E$2:E1157,E1157)&amp;E1157</f>
        <v/>
      </c>
    </row>
    <row r="1158" ht="18.75" customHeight="1">
      <c r="A1158">
        <f>COUNTIFS($E$2:E1158,E1158)&amp;E1158</f>
        <v/>
      </c>
    </row>
    <row r="1159" ht="18.75" customHeight="1">
      <c r="A1159">
        <f>COUNTIFS($E$2:E1159,E1159)&amp;E1159</f>
        <v/>
      </c>
    </row>
    <row r="1160" ht="18.75" customHeight="1">
      <c r="A1160">
        <f>COUNTIFS($E$2:E1160,E1160)&amp;E1160</f>
        <v/>
      </c>
    </row>
    <row r="1161" ht="18.75" customHeight="1">
      <c r="A1161">
        <f>COUNTIFS($E$2:E1161,E1161)&amp;E1161</f>
        <v/>
      </c>
    </row>
    <row r="1162" ht="18.75" customHeight="1">
      <c r="A1162">
        <f>COUNTIFS($E$2:E1162,E1162)&amp;E1162</f>
        <v/>
      </c>
    </row>
    <row r="1163" ht="18.75" customHeight="1">
      <c r="A1163">
        <f>COUNTIFS($E$2:E1163,E1163)&amp;E1163</f>
        <v/>
      </c>
    </row>
    <row r="1164" ht="18.75" customHeight="1">
      <c r="A1164">
        <f>COUNTIFS($E$2:E1164,E1164)&amp;E1164</f>
        <v/>
      </c>
    </row>
    <row r="1165" ht="18.75" customHeight="1">
      <c r="A1165">
        <f>COUNTIFS($E$2:E1165,E1165)&amp;E1165</f>
        <v/>
      </c>
    </row>
    <row r="1166" ht="18.75" customHeight="1">
      <c r="A1166">
        <f>COUNTIFS($E$2:E1166,E1166)&amp;E1166</f>
        <v/>
      </c>
    </row>
    <row r="1167" ht="18.75" customHeight="1">
      <c r="A1167">
        <f>COUNTIFS($E$2:E1167,E1167)&amp;E1167</f>
        <v/>
      </c>
    </row>
    <row r="1168" ht="18.75" customHeight="1">
      <c r="A1168">
        <f>COUNTIFS($E$2:E1168,E1168)&amp;E1168</f>
        <v/>
      </c>
    </row>
    <row r="1169" ht="18.75" customHeight="1">
      <c r="A1169">
        <f>COUNTIFS($E$2:E1169,E1169)&amp;E1169</f>
        <v/>
      </c>
    </row>
    <row r="1170" ht="18.75" customHeight="1">
      <c r="A1170">
        <f>COUNTIFS($E$2:E1170,E1170)&amp;E1170</f>
        <v/>
      </c>
    </row>
    <row r="1171" ht="18.75" customHeight="1">
      <c r="A1171">
        <f>COUNTIFS($E$2:E1171,E1171)&amp;E1171</f>
        <v/>
      </c>
    </row>
    <row r="1172" ht="18.75" customHeight="1">
      <c r="A1172">
        <f>COUNTIFS($E$2:E1172,E1172)&amp;E1172</f>
        <v/>
      </c>
    </row>
    <row r="1173" ht="18.75" customHeight="1">
      <c r="A1173">
        <f>COUNTIFS($E$2:E1173,E1173)&amp;E1173</f>
        <v/>
      </c>
    </row>
    <row r="1174" ht="18.75" customHeight="1">
      <c r="A1174">
        <f>COUNTIFS($E$2:E1174,E1174)&amp;E1174</f>
        <v/>
      </c>
    </row>
    <row r="1175" ht="18.75" customHeight="1">
      <c r="A1175">
        <f>COUNTIFS($E$2:E1175,E1175)&amp;E1175</f>
        <v/>
      </c>
    </row>
    <row r="1176" ht="18.75" customHeight="1">
      <c r="A1176">
        <f>COUNTIFS($E$2:E1176,E1176)&amp;E1176</f>
        <v/>
      </c>
    </row>
    <row r="1177" ht="18.75" customHeight="1">
      <c r="A1177">
        <f>COUNTIFS($E$2:E1177,E1177)&amp;E1177</f>
        <v/>
      </c>
    </row>
    <row r="1178" ht="18.75" customHeight="1">
      <c r="A1178">
        <f>COUNTIFS($E$2:E1178,E1178)&amp;E1178</f>
        <v/>
      </c>
    </row>
    <row r="1179" ht="18.75" customHeight="1">
      <c r="A1179">
        <f>COUNTIFS($E$2:E1179,E1179)&amp;E1179</f>
        <v/>
      </c>
    </row>
    <row r="1180" ht="18.75" customHeight="1">
      <c r="A1180">
        <f>COUNTIFS($E$2:E1180,E1180)&amp;E1180</f>
        <v/>
      </c>
    </row>
    <row r="1181" ht="18.75" customHeight="1">
      <c r="A1181">
        <f>COUNTIFS($E$2:E1181,E1181)&amp;E1181</f>
        <v/>
      </c>
    </row>
    <row r="1182" ht="18.75" customHeight="1">
      <c r="A1182">
        <f>COUNTIFS($E$2:E1182,E1182)&amp;E1182</f>
        <v/>
      </c>
    </row>
    <row r="1183" ht="18.75" customHeight="1">
      <c r="A1183">
        <f>COUNTIFS($E$2:E1183,E1183)&amp;E1183</f>
        <v/>
      </c>
    </row>
    <row r="1184" ht="18.75" customHeight="1">
      <c r="A1184">
        <f>COUNTIFS($E$2:E1184,E1184)&amp;E1184</f>
        <v/>
      </c>
    </row>
    <row r="1185" ht="18.75" customHeight="1">
      <c r="A1185">
        <f>COUNTIFS($E$2:E1185,E1185)&amp;E1185</f>
        <v/>
      </c>
    </row>
    <row r="1186" ht="18.75" customHeight="1">
      <c r="A1186">
        <f>COUNTIFS($E$2:E1186,E1186)&amp;E1186</f>
        <v/>
      </c>
    </row>
    <row r="1187" ht="18.75" customHeight="1">
      <c r="A1187">
        <f>COUNTIFS($E$2:E1187,E1187)&amp;E1187</f>
        <v/>
      </c>
    </row>
    <row r="1188" ht="18.75" customHeight="1">
      <c r="A1188">
        <f>COUNTIFS($E$2:E1188,E1188)&amp;E1188</f>
        <v/>
      </c>
    </row>
    <row r="1189" ht="18.75" customHeight="1">
      <c r="A1189">
        <f>COUNTIFS($E$2:E1189,E1189)&amp;E1189</f>
        <v/>
      </c>
    </row>
    <row r="1190" ht="18.75" customHeight="1">
      <c r="A1190">
        <f>COUNTIFS($E$2:E1190,E1190)&amp;E1190</f>
        <v/>
      </c>
    </row>
    <row r="1191" ht="18.75" customHeight="1">
      <c r="A1191">
        <f>COUNTIFS($E$2:E1191,E1191)&amp;E1191</f>
        <v/>
      </c>
    </row>
    <row r="1192" ht="18.75" customHeight="1">
      <c r="A1192">
        <f>COUNTIFS($E$2:E1192,E1192)&amp;E1192</f>
        <v/>
      </c>
    </row>
    <row r="1193" ht="18.75" customHeight="1">
      <c r="A1193">
        <f>COUNTIFS($E$2:E1193,E1193)&amp;E1193</f>
        <v/>
      </c>
    </row>
    <row r="1194" ht="18.75" customHeight="1">
      <c r="A1194">
        <f>COUNTIFS($E$2:E1194,E1194)&amp;E1194</f>
        <v/>
      </c>
    </row>
    <row r="1195" ht="18.75" customHeight="1">
      <c r="A1195">
        <f>COUNTIFS($E$2:E1195,E1195)&amp;E1195</f>
        <v/>
      </c>
    </row>
    <row r="1196" ht="18.75" customHeight="1">
      <c r="A1196">
        <f>COUNTIFS($E$2:E1196,E1196)&amp;E1196</f>
        <v/>
      </c>
    </row>
    <row r="1197" ht="18.75" customHeight="1">
      <c r="A1197">
        <f>COUNTIFS($E$2:E1197,E1197)&amp;E1197</f>
        <v/>
      </c>
    </row>
    <row r="1198" ht="18.75" customHeight="1">
      <c r="A1198">
        <f>COUNTIFS($E$2:E1198,E1198)&amp;E1198</f>
        <v/>
      </c>
    </row>
    <row r="1199" ht="18.75" customHeight="1">
      <c r="A1199">
        <f>COUNTIFS($E$2:E1199,E1199)&amp;E1199</f>
        <v/>
      </c>
    </row>
    <row r="1200" ht="18.75" customHeight="1">
      <c r="A1200">
        <f>COUNTIFS($E$2:E1200,E1200)&amp;E1200</f>
        <v/>
      </c>
    </row>
    <row r="1201" ht="18.75" customHeight="1">
      <c r="A1201">
        <f>COUNTIFS($E$2:E1201,E1201)&amp;E1201</f>
        <v/>
      </c>
    </row>
    <row r="1202" ht="18.75" customHeight="1">
      <c r="A1202">
        <f>COUNTIFS($E$2:E1202,E1202)&amp;E1202</f>
        <v/>
      </c>
    </row>
    <row r="1203" ht="18.75" customHeight="1">
      <c r="A1203">
        <f>COUNTIFS($E$2:E1203,E1203)&amp;E1203</f>
        <v/>
      </c>
    </row>
    <row r="1204" ht="18.75" customHeight="1">
      <c r="A1204">
        <f>COUNTIFS($E$2:E1204,E1204)&amp;E1204</f>
        <v/>
      </c>
    </row>
    <row r="1205" ht="18.75" customHeight="1">
      <c r="A1205">
        <f>COUNTIFS($E$2:E1205,E1205)&amp;E1205</f>
        <v/>
      </c>
    </row>
    <row r="1206" ht="18.75" customHeight="1">
      <c r="A1206">
        <f>COUNTIFS($E$2:E1206,E1206)&amp;E1206</f>
        <v/>
      </c>
    </row>
    <row r="1207" ht="18.75" customHeight="1">
      <c r="A1207">
        <f>COUNTIFS($E$2:E1207,E1207)&amp;E1207</f>
        <v/>
      </c>
    </row>
    <row r="1208" ht="18.75" customHeight="1">
      <c r="A1208">
        <f>COUNTIFS($E$2:E1208,E1208)&amp;E1208</f>
        <v/>
      </c>
    </row>
    <row r="1209" ht="18.75" customHeight="1">
      <c r="A1209">
        <f>COUNTIFS($E$2:E1209,E1209)&amp;E1209</f>
        <v/>
      </c>
    </row>
    <row r="1210" ht="18.75" customHeight="1">
      <c r="A1210">
        <f>COUNTIFS($E$2:E1210,E1210)&amp;E1210</f>
        <v/>
      </c>
    </row>
    <row r="1211" ht="18.75" customHeight="1">
      <c r="A1211">
        <f>COUNTIFS($E$2:E1211,E1211)&amp;E1211</f>
        <v/>
      </c>
    </row>
    <row r="1212" ht="18.75" customHeight="1">
      <c r="A1212">
        <f>COUNTIFS($E$2:E1212,E1212)&amp;E1212</f>
        <v/>
      </c>
    </row>
    <row r="1213" ht="18.75" customHeight="1">
      <c r="A1213">
        <f>COUNTIFS($E$2:E1213,E1213)&amp;E1213</f>
        <v/>
      </c>
    </row>
    <row r="1214" ht="18.75" customHeight="1">
      <c r="A1214">
        <f>COUNTIFS($E$2:E1214,E1214)&amp;E1214</f>
        <v/>
      </c>
    </row>
    <row r="1215" ht="18.75" customHeight="1">
      <c r="A1215">
        <f>COUNTIFS($E$2:E1215,E1215)&amp;E1215</f>
        <v/>
      </c>
    </row>
    <row r="1216" ht="18.75" customHeight="1">
      <c r="A1216">
        <f>COUNTIFS($E$2:E1216,E1216)&amp;E1216</f>
        <v/>
      </c>
    </row>
    <row r="1217" ht="18.75" customHeight="1">
      <c r="A1217">
        <f>COUNTIFS($E$2:E1217,E1217)&amp;E1217</f>
        <v/>
      </c>
    </row>
    <row r="1218" ht="18.75" customHeight="1">
      <c r="A1218">
        <f>COUNTIFS($E$2:E1218,E1218)&amp;E1218</f>
        <v/>
      </c>
    </row>
    <row r="1219" ht="18.75" customHeight="1">
      <c r="A1219">
        <f>COUNTIFS($E$2:E1219,E1219)&amp;E1219</f>
        <v/>
      </c>
    </row>
    <row r="1220" ht="18.75" customHeight="1">
      <c r="A1220">
        <f>COUNTIFS($E$2:E1220,E1220)&amp;E1220</f>
        <v/>
      </c>
    </row>
    <row r="1221" ht="18.75" customHeight="1">
      <c r="A1221">
        <f>COUNTIFS($E$2:E1221,E1221)&amp;E1221</f>
        <v/>
      </c>
    </row>
    <row r="1222" ht="18.75" customHeight="1">
      <c r="A1222">
        <f>COUNTIFS($E$2:E1222,E1222)&amp;E1222</f>
        <v/>
      </c>
    </row>
    <row r="1223" ht="18.75" customHeight="1">
      <c r="A1223">
        <f>COUNTIFS($E$2:E1223,E1223)&amp;E1223</f>
        <v/>
      </c>
    </row>
    <row r="1224" ht="18.75" customHeight="1">
      <c r="A1224">
        <f>COUNTIFS($E$2:E1224,E1224)&amp;E1224</f>
        <v/>
      </c>
    </row>
    <row r="1225" ht="18.75" customHeight="1">
      <c r="A1225">
        <f>COUNTIFS($E$2:E1225,E1225)&amp;E1225</f>
        <v/>
      </c>
    </row>
    <row r="1226" ht="18.75" customHeight="1">
      <c r="A1226">
        <f>COUNTIFS($E$2:E1226,E1226)&amp;E1226</f>
        <v/>
      </c>
    </row>
    <row r="1227" ht="18.75" customHeight="1">
      <c r="A1227">
        <f>COUNTIFS($E$2:E1227,E1227)&amp;E1227</f>
        <v/>
      </c>
    </row>
    <row r="1228" ht="18.75" customHeight="1">
      <c r="A1228">
        <f>COUNTIFS($E$2:E1228,E1228)&amp;E1228</f>
        <v/>
      </c>
    </row>
    <row r="1229" ht="18.75" customHeight="1">
      <c r="A1229">
        <f>COUNTIFS($E$2:E1229,E1229)&amp;E1229</f>
        <v/>
      </c>
    </row>
    <row r="1230" ht="18.75" customHeight="1">
      <c r="A1230">
        <f>COUNTIFS($E$2:E1230,E1230)&amp;E1230</f>
        <v/>
      </c>
    </row>
    <row r="1231" ht="18.75" customHeight="1">
      <c r="A1231">
        <f>COUNTIFS($E$2:E1231,E1231)&amp;E1231</f>
        <v/>
      </c>
    </row>
    <row r="1232" ht="18.75" customHeight="1">
      <c r="A1232">
        <f>COUNTIFS($E$2:E1232,E1232)&amp;E1232</f>
        <v/>
      </c>
    </row>
    <row r="1233" ht="18.75" customHeight="1">
      <c r="A1233">
        <f>COUNTIFS($E$2:E1233,E1233)&amp;E1233</f>
        <v/>
      </c>
    </row>
    <row r="1234" ht="18.75" customHeight="1">
      <c r="A1234">
        <f>COUNTIFS($E$2:E1234,E1234)&amp;E1234</f>
        <v/>
      </c>
    </row>
    <row r="1235" ht="18.75" customHeight="1">
      <c r="A1235">
        <f>COUNTIFS($E$2:E1235,E1235)&amp;E1235</f>
        <v/>
      </c>
    </row>
    <row r="1236" ht="18.75" customHeight="1">
      <c r="A1236">
        <f>COUNTIFS($E$2:E1236,E1236)&amp;E1236</f>
        <v/>
      </c>
    </row>
    <row r="1237" ht="18.75" customHeight="1">
      <c r="A1237">
        <f>COUNTIFS($E$2:E1237,E1237)&amp;E1237</f>
        <v/>
      </c>
    </row>
    <row r="1238" ht="18.75" customHeight="1">
      <c r="A1238">
        <f>COUNTIFS($E$2:E1238,E1238)&amp;E1238</f>
        <v/>
      </c>
    </row>
    <row r="1239" ht="18.75" customHeight="1">
      <c r="A1239">
        <f>COUNTIFS($E$2:E1239,E1239)&amp;E1239</f>
        <v/>
      </c>
    </row>
    <row r="1240" ht="18.75" customHeight="1">
      <c r="A1240">
        <f>COUNTIFS($E$2:E1240,E1240)&amp;E1240</f>
        <v/>
      </c>
    </row>
    <row r="1241" ht="18.75" customHeight="1">
      <c r="A1241">
        <f>COUNTIFS($E$2:E1241,E1241)&amp;E1241</f>
        <v/>
      </c>
    </row>
    <row r="1242" ht="18.75" customHeight="1">
      <c r="A1242">
        <f>COUNTIFS($E$2:E1242,E1242)&amp;E1242</f>
        <v/>
      </c>
    </row>
    <row r="1243" ht="18.75" customHeight="1">
      <c r="A1243">
        <f>COUNTIFS($E$2:E1243,E1243)&amp;E1243</f>
        <v/>
      </c>
    </row>
    <row r="1244" ht="18.75" customHeight="1">
      <c r="A1244">
        <f>COUNTIFS($E$2:E1244,E1244)&amp;E1244</f>
        <v/>
      </c>
    </row>
    <row r="1245" ht="18.75" customHeight="1">
      <c r="A1245">
        <f>COUNTIFS($E$2:E1245,E1245)&amp;E1245</f>
        <v/>
      </c>
    </row>
    <row r="1246" ht="18.75" customHeight="1">
      <c r="A1246">
        <f>COUNTIFS($E$2:E1246,E1246)&amp;E1246</f>
        <v/>
      </c>
    </row>
    <row r="1247" ht="18.75" customHeight="1">
      <c r="A1247">
        <f>COUNTIFS($E$2:E1247,E1247)&amp;E1247</f>
        <v/>
      </c>
    </row>
    <row r="1248" ht="18.75" customHeight="1">
      <c r="A1248">
        <f>COUNTIFS($E$2:E1248,E1248)&amp;E1248</f>
        <v/>
      </c>
    </row>
    <row r="1249" ht="18.75" customHeight="1">
      <c r="A1249">
        <f>COUNTIFS($E$2:E1249,E1249)&amp;E1249</f>
        <v/>
      </c>
    </row>
    <row r="1250" ht="18.75" customHeight="1">
      <c r="A1250">
        <f>COUNTIFS($E$2:E1250,E1250)&amp;E1250</f>
        <v/>
      </c>
    </row>
    <row r="1251" ht="18.75" customHeight="1">
      <c r="A1251">
        <f>COUNTIFS($E$2:E1251,E1251)&amp;E1251</f>
        <v/>
      </c>
    </row>
    <row r="1252" ht="18.75" customHeight="1">
      <c r="A1252">
        <f>COUNTIFS($E$2:E1252,E1252)&amp;E1252</f>
        <v/>
      </c>
    </row>
    <row r="1253" ht="18.75" customHeight="1">
      <c r="A1253">
        <f>COUNTIFS($E$2:E1253,E1253)&amp;E1253</f>
        <v/>
      </c>
    </row>
    <row r="1254" ht="18.75" customHeight="1">
      <c r="A1254">
        <f>COUNTIFS($E$2:E1254,E1254)&amp;E1254</f>
        <v/>
      </c>
    </row>
    <row r="1255" ht="18.75" customHeight="1">
      <c r="A1255">
        <f>COUNTIFS($E$2:E1255,E1255)&amp;E1255</f>
        <v/>
      </c>
    </row>
    <row r="1256" ht="18.75" customHeight="1">
      <c r="A1256">
        <f>COUNTIFS($E$2:E1256,E1256)&amp;E1256</f>
        <v/>
      </c>
    </row>
    <row r="1257" ht="18.75" customHeight="1">
      <c r="A1257">
        <f>COUNTIFS($E$2:E1257,E1257)&amp;E1257</f>
        <v/>
      </c>
    </row>
    <row r="1258" ht="18.75" customHeight="1">
      <c r="A1258">
        <f>COUNTIFS($E$2:E1258,E1258)&amp;E1258</f>
        <v/>
      </c>
    </row>
    <row r="1259" ht="18.75" customHeight="1">
      <c r="A1259">
        <f>COUNTIFS($E$2:E1259,E1259)&amp;E1259</f>
        <v/>
      </c>
    </row>
    <row r="1260" ht="18.75" customHeight="1">
      <c r="A1260">
        <f>COUNTIFS($E$2:E1260,E1260)&amp;E1260</f>
        <v/>
      </c>
    </row>
    <row r="1261" ht="18.75" customHeight="1">
      <c r="A1261">
        <f>COUNTIFS($E$2:E1261,E1261)&amp;E1261</f>
        <v/>
      </c>
    </row>
    <row r="1262" ht="18.75" customHeight="1">
      <c r="A1262">
        <f>COUNTIFS($E$2:E1262,E1262)&amp;E1262</f>
        <v/>
      </c>
    </row>
    <row r="1263" ht="18.75" customHeight="1">
      <c r="A1263">
        <f>COUNTIFS($E$2:E1263,E1263)&amp;E1263</f>
        <v/>
      </c>
    </row>
    <row r="1264" ht="18.75" customHeight="1">
      <c r="A1264">
        <f>COUNTIFS($E$2:E1264,E1264)&amp;E1264</f>
        <v/>
      </c>
    </row>
    <row r="1265" ht="18.75" customHeight="1">
      <c r="A1265">
        <f>COUNTIFS($E$2:E1265,E1265)&amp;E1265</f>
        <v/>
      </c>
    </row>
    <row r="1266" ht="18.75" customHeight="1">
      <c r="A1266">
        <f>COUNTIFS($E$2:E1266,E1266)&amp;E1266</f>
        <v/>
      </c>
    </row>
    <row r="1267" ht="18.75" customHeight="1">
      <c r="A1267">
        <f>COUNTIFS($E$2:E1267,E1267)&amp;E1267</f>
        <v/>
      </c>
    </row>
    <row r="1268" ht="18.75" customHeight="1">
      <c r="A1268">
        <f>COUNTIFS($E$2:E1268,E1268)&amp;E1268</f>
        <v/>
      </c>
    </row>
    <row r="1269" ht="18.75" customHeight="1">
      <c r="A1269">
        <f>COUNTIFS($E$2:E1269,E1269)&amp;E1269</f>
        <v/>
      </c>
    </row>
    <row r="1270" ht="18.75" customHeight="1">
      <c r="A1270">
        <f>COUNTIFS($E$2:E1270,E1270)&amp;E1270</f>
        <v/>
      </c>
    </row>
    <row r="1271" ht="18.75" customHeight="1">
      <c r="A1271">
        <f>COUNTIFS($E$2:E1271,E1271)&amp;E1271</f>
        <v/>
      </c>
    </row>
    <row r="1272" ht="18.75" customHeight="1">
      <c r="A1272">
        <f>COUNTIFS($E$2:E1272,E1272)&amp;E1272</f>
        <v/>
      </c>
    </row>
    <row r="1273" ht="18.75" customHeight="1">
      <c r="A1273">
        <f>COUNTIFS($E$2:E1273,E1273)&amp;E1273</f>
        <v/>
      </c>
    </row>
    <row r="1274" ht="18.75" customHeight="1">
      <c r="A1274">
        <f>COUNTIFS($E$2:E1274,E1274)&amp;E1274</f>
        <v/>
      </c>
    </row>
    <row r="1275" ht="18.75" customHeight="1">
      <c r="A1275">
        <f>COUNTIFS($E$2:E1275,E1275)&amp;E1275</f>
        <v/>
      </c>
    </row>
    <row r="1276" ht="18.75" customHeight="1">
      <c r="A1276">
        <f>COUNTIFS($E$2:E1276,E1276)&amp;E1276</f>
        <v/>
      </c>
    </row>
    <row r="1277" ht="18.75" customHeight="1">
      <c r="A1277">
        <f>COUNTIFS($E$2:E1277,E1277)&amp;E1277</f>
        <v/>
      </c>
    </row>
    <row r="1278" ht="18.75" customHeight="1">
      <c r="A1278">
        <f>COUNTIFS($E$2:E1278,E1278)&amp;E1278</f>
        <v/>
      </c>
    </row>
    <row r="1279" ht="18.75" customHeight="1">
      <c r="A1279">
        <f>COUNTIFS($E$2:E1279,E1279)&amp;E1279</f>
        <v/>
      </c>
    </row>
    <row r="1280" ht="18.75" customHeight="1">
      <c r="A1280">
        <f>COUNTIFS($E$2:E1280,E1280)&amp;E1280</f>
        <v/>
      </c>
    </row>
    <row r="1281" ht="18.75" customHeight="1">
      <c r="A1281">
        <f>COUNTIFS($E$2:E1281,E1281)&amp;E1281</f>
        <v/>
      </c>
    </row>
    <row r="1282" ht="18.75" customHeight="1">
      <c r="A1282">
        <f>COUNTIFS($E$2:E1282,E1282)&amp;E1282</f>
        <v/>
      </c>
    </row>
    <row r="1283" ht="18.75" customHeight="1">
      <c r="A1283">
        <f>COUNTIFS($E$2:E1283,E1283)&amp;E1283</f>
        <v/>
      </c>
    </row>
    <row r="1284" ht="18.75" customHeight="1">
      <c r="A1284">
        <f>COUNTIFS($E$2:E1284,E1284)&amp;E1284</f>
        <v/>
      </c>
    </row>
    <row r="1285" ht="18.75" customHeight="1">
      <c r="A1285">
        <f>COUNTIFS($E$2:E1285,E1285)&amp;E1285</f>
        <v/>
      </c>
    </row>
    <row r="1286" ht="18.75" customHeight="1">
      <c r="A1286">
        <f>COUNTIFS($E$2:E1286,E1286)&amp;E1286</f>
        <v/>
      </c>
    </row>
    <row r="1287" ht="18.75" customHeight="1">
      <c r="A1287">
        <f>COUNTIFS($E$2:E1287,E1287)&amp;E1287</f>
        <v/>
      </c>
    </row>
    <row r="1288" ht="18.75" customHeight="1">
      <c r="A1288">
        <f>COUNTIFS($E$2:E1288,E1288)&amp;E1288</f>
        <v/>
      </c>
    </row>
    <row r="1289" ht="18.75" customHeight="1">
      <c r="A1289">
        <f>COUNTIFS($E$2:E1289,E1289)&amp;E1289</f>
        <v/>
      </c>
    </row>
    <row r="1290" ht="18.75" customHeight="1">
      <c r="A1290">
        <f>COUNTIFS($E$2:E1290,E1290)&amp;E1290</f>
        <v/>
      </c>
    </row>
    <row r="1291" ht="18.75" customHeight="1">
      <c r="A1291">
        <f>COUNTIFS($E$2:E1291,E1291)&amp;E1291</f>
        <v/>
      </c>
    </row>
    <row r="1292" ht="18.75" customHeight="1">
      <c r="A1292">
        <f>COUNTIFS($E$2:E1292,E1292)&amp;E1292</f>
        <v/>
      </c>
    </row>
    <row r="1293" ht="18.75" customHeight="1">
      <c r="A1293">
        <f>COUNTIFS($E$2:E1293,E1293)&amp;E1293</f>
        <v/>
      </c>
    </row>
    <row r="1294" ht="18.75" customHeight="1">
      <c r="A1294">
        <f>COUNTIFS($E$2:E1294,E1294)&amp;E1294</f>
        <v/>
      </c>
    </row>
    <row r="1295" ht="18.75" customHeight="1">
      <c r="A1295">
        <f>COUNTIFS($E$2:E1295,E1295)&amp;E1295</f>
        <v/>
      </c>
    </row>
    <row r="1296" ht="18.75" customHeight="1">
      <c r="A1296">
        <f>COUNTIFS($E$2:E1296,E1296)&amp;E1296</f>
        <v/>
      </c>
    </row>
    <row r="1297" ht="18.75" customHeight="1">
      <c r="A1297">
        <f>COUNTIFS($E$2:E1297,E1297)&amp;E1297</f>
        <v/>
      </c>
    </row>
    <row r="1298" ht="18.75" customHeight="1">
      <c r="A1298">
        <f>COUNTIFS($E$2:E1298,E1298)&amp;E1298</f>
        <v/>
      </c>
    </row>
    <row r="1299" ht="18.75" customHeight="1">
      <c r="A1299">
        <f>COUNTIFS($E$2:E1299,E1299)&amp;E1299</f>
        <v/>
      </c>
    </row>
    <row r="1300" ht="18.75" customHeight="1">
      <c r="A1300">
        <f>COUNTIFS($E$2:E1300,E1300)&amp;E1300</f>
        <v/>
      </c>
    </row>
    <row r="1301" ht="18.75" customHeight="1">
      <c r="A1301">
        <f>COUNTIFS($E$2:E1301,E1301)&amp;E1301</f>
        <v/>
      </c>
    </row>
    <row r="1302" ht="18.75" customHeight="1">
      <c r="A1302">
        <f>COUNTIFS($E$2:E1302,E1302)&amp;E1302</f>
        <v/>
      </c>
    </row>
    <row r="1303" ht="18.75" customHeight="1">
      <c r="A1303">
        <f>COUNTIFS($E$2:E1303,E1303)&amp;E1303</f>
        <v/>
      </c>
    </row>
    <row r="1304" ht="18.75" customHeight="1">
      <c r="A1304">
        <f>COUNTIFS($E$2:E1304,E1304)&amp;E1304</f>
        <v/>
      </c>
    </row>
    <row r="1305" ht="18.75" customHeight="1">
      <c r="A1305">
        <f>COUNTIFS($E$2:E1305,E1305)&amp;E1305</f>
        <v/>
      </c>
    </row>
    <row r="1306" ht="18.75" customHeight="1">
      <c r="A1306">
        <f>COUNTIFS($E$2:E1306,E1306)&amp;E1306</f>
        <v/>
      </c>
    </row>
    <row r="1307" ht="18.75" customHeight="1">
      <c r="A1307">
        <f>COUNTIFS($E$2:E1307,E1307)&amp;E1307</f>
        <v/>
      </c>
    </row>
    <row r="1308" ht="18.75" customHeight="1">
      <c r="A1308">
        <f>COUNTIFS($E$2:E1308,E1308)&amp;E1308</f>
        <v/>
      </c>
    </row>
    <row r="1309" ht="18.75" customHeight="1">
      <c r="A1309">
        <f>COUNTIFS($E$2:E1309,E1309)&amp;E1309</f>
        <v/>
      </c>
    </row>
    <row r="1310" ht="18.75" customHeight="1">
      <c r="A1310">
        <f>COUNTIFS($E$2:E1310,E1310)&amp;E1310</f>
        <v/>
      </c>
    </row>
    <row r="1311" ht="18.75" customHeight="1">
      <c r="A1311">
        <f>COUNTIFS($E$2:E1311,E1311)&amp;E1311</f>
        <v/>
      </c>
    </row>
    <row r="1312" ht="18.75" customHeight="1">
      <c r="A1312">
        <f>COUNTIFS($E$2:E1312,E1312)&amp;E1312</f>
        <v/>
      </c>
    </row>
    <row r="1313" ht="18.75" customHeight="1">
      <c r="A1313">
        <f>COUNTIFS($E$2:E1313,E1313)&amp;E1313</f>
        <v/>
      </c>
    </row>
    <row r="1314" ht="18.75" customHeight="1">
      <c r="A1314">
        <f>COUNTIFS($E$2:E1314,E1314)&amp;E1314</f>
        <v/>
      </c>
    </row>
    <row r="1315" ht="18.75" customHeight="1">
      <c r="A1315">
        <f>COUNTIFS($E$2:E1315,E1315)&amp;E1315</f>
        <v/>
      </c>
    </row>
    <row r="1316" ht="18.75" customHeight="1">
      <c r="A1316">
        <f>COUNTIFS($E$2:E1316,E1316)&amp;E1316</f>
        <v/>
      </c>
    </row>
    <row r="1317" ht="18.75" customHeight="1">
      <c r="A1317">
        <f>COUNTIFS($E$2:E1317,E1317)&amp;E1317</f>
        <v/>
      </c>
    </row>
    <row r="1318" ht="18.75" customHeight="1">
      <c r="A1318">
        <f>COUNTIFS($E$2:E1318,E1318)&amp;E1318</f>
        <v/>
      </c>
    </row>
    <row r="1319" ht="18.75" customHeight="1">
      <c r="A1319">
        <f>COUNTIFS($E$2:E1319,E1319)&amp;E1319</f>
        <v/>
      </c>
    </row>
    <row r="1320" ht="18.75" customHeight="1">
      <c r="A1320">
        <f>COUNTIFS($E$2:E1320,E1320)&amp;E1320</f>
        <v/>
      </c>
    </row>
    <row r="1321" ht="18.75" customHeight="1">
      <c r="A1321">
        <f>COUNTIFS($E$2:E1321,E1321)&amp;E1321</f>
        <v/>
      </c>
    </row>
    <row r="1322" ht="18.75" customHeight="1">
      <c r="A1322">
        <f>COUNTIFS($E$2:E1322,E1322)&amp;E1322</f>
        <v/>
      </c>
    </row>
    <row r="1323" ht="18.75" customHeight="1">
      <c r="A1323">
        <f>COUNTIFS($E$2:E1323,E1323)&amp;E1323</f>
        <v/>
      </c>
    </row>
    <row r="1324" ht="18.75" customHeight="1">
      <c r="A1324">
        <f>COUNTIFS($E$2:E1324,E1324)&amp;E1324</f>
        <v/>
      </c>
    </row>
    <row r="1325" ht="18.75" customHeight="1">
      <c r="A1325">
        <f>COUNTIFS($E$2:E1325,E1325)&amp;E1325</f>
        <v/>
      </c>
    </row>
    <row r="1326" ht="18.75" customHeight="1">
      <c r="A1326">
        <f>COUNTIFS($E$2:E1326,E1326)&amp;E1326</f>
        <v/>
      </c>
    </row>
    <row r="1327" ht="18.75" customHeight="1">
      <c r="A1327">
        <f>COUNTIFS($E$2:E1327,E1327)&amp;E1327</f>
        <v/>
      </c>
    </row>
    <row r="1328" ht="18.75" customHeight="1">
      <c r="A1328">
        <f>COUNTIFS($E$2:E1328,E1328)&amp;E1328</f>
        <v/>
      </c>
    </row>
    <row r="1329" ht="18.75" customHeight="1">
      <c r="A1329">
        <f>COUNTIFS($E$2:E1329,E1329)&amp;E1329</f>
        <v/>
      </c>
    </row>
    <row r="1330" ht="18.75" customHeight="1">
      <c r="A1330">
        <f>COUNTIFS($E$2:E1330,E1330)&amp;E1330</f>
        <v/>
      </c>
    </row>
    <row r="1331" ht="18.75" customHeight="1">
      <c r="A1331">
        <f>COUNTIFS($E$2:E1331,E1331)&amp;E1331</f>
        <v/>
      </c>
    </row>
    <row r="1332" ht="18.75" customHeight="1">
      <c r="A1332">
        <f>COUNTIFS($E$2:E1332,E1332)&amp;E1332</f>
        <v/>
      </c>
    </row>
    <row r="1333" ht="18.75" customHeight="1">
      <c r="A1333">
        <f>COUNTIFS($E$2:E1333,E1333)&amp;E1333</f>
        <v/>
      </c>
    </row>
    <row r="1334" ht="18.75" customHeight="1">
      <c r="A1334">
        <f>COUNTIFS($E$2:E1334,E1334)&amp;E1334</f>
        <v/>
      </c>
    </row>
    <row r="1335" ht="18.75" customHeight="1">
      <c r="A1335">
        <f>COUNTIFS($E$2:E1335,E1335)&amp;E1335</f>
        <v/>
      </c>
    </row>
    <row r="1336" ht="18.75" customHeight="1">
      <c r="A1336">
        <f>COUNTIFS($E$2:E1336,E1336)&amp;E1336</f>
        <v/>
      </c>
    </row>
    <row r="1337" ht="18.75" customHeight="1">
      <c r="A1337">
        <f>COUNTIFS($E$2:E1337,E1337)&amp;E1337</f>
        <v/>
      </c>
    </row>
    <row r="1338" ht="18.75" customHeight="1">
      <c r="A1338">
        <f>COUNTIFS($E$2:E1338,E1338)&amp;E1338</f>
        <v/>
      </c>
    </row>
    <row r="1339" ht="18.75" customHeight="1">
      <c r="A1339">
        <f>COUNTIFS($E$2:E1339,E1339)&amp;E1339</f>
        <v/>
      </c>
    </row>
    <row r="1340" ht="18.75" customHeight="1">
      <c r="A1340">
        <f>COUNTIFS($E$2:E1340,E1340)&amp;E1340</f>
        <v/>
      </c>
    </row>
    <row r="1341" ht="18.75" customHeight="1">
      <c r="A1341">
        <f>COUNTIFS($E$2:E1341,E1341)&amp;E1341</f>
        <v/>
      </c>
    </row>
    <row r="1342" ht="18.75" customHeight="1">
      <c r="A1342">
        <f>COUNTIFS($E$2:E1342,E1342)&amp;E1342</f>
        <v/>
      </c>
    </row>
    <row r="1343" ht="18.75" customHeight="1">
      <c r="A1343">
        <f>COUNTIFS($E$2:E1343,E1343)&amp;E1343</f>
        <v/>
      </c>
    </row>
    <row r="1344" ht="18.75" customHeight="1">
      <c r="A1344">
        <f>COUNTIFS($E$2:E1344,E1344)&amp;E1344</f>
        <v/>
      </c>
    </row>
    <row r="1345" ht="18.75" customHeight="1">
      <c r="A1345">
        <f>COUNTIFS($E$2:E1345,E1345)&amp;E1345</f>
        <v/>
      </c>
    </row>
    <row r="1346" ht="18.75" customHeight="1">
      <c r="A1346">
        <f>COUNTIFS($E$2:E1346,E1346)&amp;E1346</f>
        <v/>
      </c>
    </row>
    <row r="1347" ht="18.75" customHeight="1">
      <c r="A1347">
        <f>COUNTIFS($E$2:E1347,E1347)&amp;E1347</f>
        <v/>
      </c>
    </row>
    <row r="1348" ht="18.75" customHeight="1">
      <c r="A1348">
        <f>COUNTIFS($E$2:E1348,E1348)&amp;E1348</f>
        <v/>
      </c>
    </row>
    <row r="1349" ht="18.75" customHeight="1">
      <c r="A1349">
        <f>COUNTIFS($E$2:E1349,E1349)&amp;E1349</f>
        <v/>
      </c>
    </row>
    <row r="1350" ht="18.75" customHeight="1">
      <c r="A1350">
        <f>COUNTIFS($E$2:E1350,E1350)&amp;E1350</f>
        <v/>
      </c>
    </row>
    <row r="1351" ht="18.75" customHeight="1">
      <c r="A1351">
        <f>COUNTIFS($E$2:E1351,E1351)&amp;E1351</f>
        <v/>
      </c>
    </row>
    <row r="1352" ht="18.75" customHeight="1">
      <c r="A1352">
        <f>COUNTIFS($E$2:E1352,E1352)&amp;E1352</f>
        <v/>
      </c>
    </row>
    <row r="1353" ht="18.75" customHeight="1">
      <c r="A1353">
        <f>COUNTIFS($E$2:E1353,E1353)&amp;E1353</f>
        <v/>
      </c>
    </row>
    <row r="1354" ht="18.75" customHeight="1">
      <c r="A1354">
        <f>COUNTIFS($E$2:E1354,E1354)&amp;E1354</f>
        <v/>
      </c>
    </row>
    <row r="1355" ht="18.75" customHeight="1">
      <c r="A1355">
        <f>COUNTIFS($E$2:E1355,E1355)&amp;E1355</f>
        <v/>
      </c>
    </row>
    <row r="1356" ht="18.75" customHeight="1">
      <c r="A1356">
        <f>COUNTIFS($E$2:E1356,E1356)&amp;E1356</f>
        <v/>
      </c>
    </row>
    <row r="1357" ht="18.75" customHeight="1">
      <c r="A1357">
        <f>COUNTIFS($E$2:E1357,E1357)&amp;E1357</f>
        <v/>
      </c>
    </row>
    <row r="1358" ht="18.75" customHeight="1">
      <c r="A1358">
        <f>COUNTIFS($E$2:E1358,E1358)&amp;E1358</f>
        <v/>
      </c>
    </row>
    <row r="1359" ht="18.75" customHeight="1">
      <c r="A1359">
        <f>COUNTIFS($E$2:E1359,E1359)&amp;E1359</f>
        <v/>
      </c>
    </row>
    <row r="1360" ht="18.75" customHeight="1">
      <c r="A1360">
        <f>COUNTIFS($E$2:E1360,E1360)&amp;E1360</f>
        <v/>
      </c>
    </row>
    <row r="1361" ht="18.75" customHeight="1">
      <c r="A1361">
        <f>COUNTIFS($E$2:E1361,E1361)&amp;E1361</f>
        <v/>
      </c>
    </row>
    <row r="1362" ht="18.75" customHeight="1">
      <c r="A1362">
        <f>COUNTIFS($E$2:E1362,E1362)&amp;E1362</f>
        <v/>
      </c>
    </row>
    <row r="1363" ht="18.75" customHeight="1">
      <c r="A1363">
        <f>COUNTIFS($E$2:E1363,E1363)&amp;E1363</f>
        <v/>
      </c>
    </row>
    <row r="1364" ht="18.75" customHeight="1">
      <c r="A1364">
        <f>COUNTIFS($E$2:E1364,E1364)&amp;E1364</f>
        <v/>
      </c>
    </row>
    <row r="1365" ht="18.75" customHeight="1">
      <c r="A1365">
        <f>COUNTIFS($E$2:E1365,E1365)&amp;E1365</f>
        <v/>
      </c>
    </row>
    <row r="1366" ht="18.75" customHeight="1">
      <c r="A1366">
        <f>COUNTIFS($E$2:E1366,E1366)&amp;E1366</f>
        <v/>
      </c>
    </row>
    <row r="1367" ht="18.75" customHeight="1">
      <c r="A1367">
        <f>COUNTIFS($E$2:E1367,E1367)&amp;E1367</f>
        <v/>
      </c>
    </row>
    <row r="1368" ht="18.75" customHeight="1">
      <c r="A1368">
        <f>COUNTIFS($E$2:E1368,E1368)&amp;E1368</f>
        <v/>
      </c>
    </row>
    <row r="1369" ht="18.75" customHeight="1">
      <c r="A1369">
        <f>COUNTIFS($E$2:E1369,E1369)&amp;E1369</f>
        <v/>
      </c>
    </row>
    <row r="1370" ht="18.75" customHeight="1">
      <c r="A1370">
        <f>COUNTIFS($E$2:E1370,E1370)&amp;E1370</f>
        <v/>
      </c>
    </row>
    <row r="1371" ht="18.75" customHeight="1">
      <c r="A1371">
        <f>COUNTIFS($E$2:E1371,E1371)&amp;E1371</f>
        <v/>
      </c>
    </row>
    <row r="1372" ht="18.75" customHeight="1">
      <c r="A1372">
        <f>COUNTIFS($E$2:E1372,E1372)&amp;E1372</f>
        <v/>
      </c>
    </row>
    <row r="1373" ht="18.75" customHeight="1">
      <c r="A1373">
        <f>COUNTIFS($E$2:E1373,E1373)&amp;E1373</f>
        <v/>
      </c>
    </row>
    <row r="1374" ht="18.75" customHeight="1">
      <c r="A1374">
        <f>COUNTIFS($E$2:E1374,E1374)&amp;E1374</f>
        <v/>
      </c>
    </row>
    <row r="1375" ht="18.75" customHeight="1">
      <c r="A1375">
        <f>COUNTIFS($E$2:E1375,E1375)&amp;E1375</f>
        <v/>
      </c>
    </row>
    <row r="1376" ht="18.75" customHeight="1">
      <c r="A1376">
        <f>COUNTIFS($E$2:E1376,E1376)&amp;E1376</f>
        <v/>
      </c>
    </row>
    <row r="1377" ht="18.75" customHeight="1">
      <c r="A1377">
        <f>COUNTIFS($E$2:E1377,E1377)&amp;E1377</f>
        <v/>
      </c>
    </row>
    <row r="1378" ht="18.75" customHeight="1">
      <c r="A1378">
        <f>COUNTIFS($E$2:E1378,E1378)&amp;E1378</f>
        <v/>
      </c>
    </row>
    <row r="1379" ht="18.75" customHeight="1">
      <c r="A1379">
        <f>COUNTIFS($E$2:E1379,E1379)&amp;E1379</f>
        <v/>
      </c>
    </row>
    <row r="1380" ht="18.75" customHeight="1">
      <c r="A1380">
        <f>COUNTIFS($E$2:E1380,E1380)&amp;E1380</f>
        <v/>
      </c>
    </row>
    <row r="1381" ht="18.75" customHeight="1">
      <c r="A1381">
        <f>COUNTIFS($E$2:E1381,E1381)&amp;E1381</f>
        <v/>
      </c>
    </row>
    <row r="1382" ht="18.75" customHeight="1">
      <c r="A1382">
        <f>COUNTIFS($E$2:E1382,E1382)&amp;E1382</f>
        <v/>
      </c>
    </row>
    <row r="1383" ht="18.75" customHeight="1">
      <c r="A1383">
        <f>COUNTIFS($E$2:E1383,E1383)&amp;E1383</f>
        <v/>
      </c>
    </row>
    <row r="1384" ht="18.75" customHeight="1">
      <c r="A1384">
        <f>COUNTIFS($E$2:E1384,E1384)&amp;E1384</f>
        <v/>
      </c>
    </row>
    <row r="1385" ht="18.75" customHeight="1">
      <c r="A1385">
        <f>COUNTIFS($E$2:E1385,E1385)&amp;E1385</f>
        <v/>
      </c>
    </row>
    <row r="1386" ht="18.75" customHeight="1">
      <c r="A1386">
        <f>COUNTIFS($E$2:E1386,E1386)&amp;E1386</f>
        <v/>
      </c>
    </row>
    <row r="1387" ht="18.75" customHeight="1">
      <c r="A1387">
        <f>COUNTIFS($E$2:E1387,E1387)&amp;E1387</f>
        <v/>
      </c>
    </row>
    <row r="1388" ht="18.75" customHeight="1">
      <c r="A1388">
        <f>COUNTIFS($E$2:E1388,E1388)&amp;E1388</f>
        <v/>
      </c>
    </row>
    <row r="1389" ht="18.75" customHeight="1">
      <c r="A1389">
        <f>COUNTIFS($E$2:E1389,E1389)&amp;E1389</f>
        <v/>
      </c>
    </row>
    <row r="1390" ht="18.75" customHeight="1">
      <c r="A1390">
        <f>COUNTIFS($E$2:E1390,E1390)&amp;E1390</f>
        <v/>
      </c>
    </row>
    <row r="1391" ht="18.75" customHeight="1">
      <c r="A1391">
        <f>COUNTIFS($E$2:E1391,E1391)&amp;E1391</f>
        <v/>
      </c>
    </row>
    <row r="1392" ht="18.75" customHeight="1">
      <c r="A1392">
        <f>COUNTIFS($E$2:E1392,E1392)&amp;E1392</f>
        <v/>
      </c>
    </row>
    <row r="1393" ht="18.75" customHeight="1">
      <c r="A1393">
        <f>COUNTIFS($E$2:E1393,E1393)&amp;E1393</f>
        <v/>
      </c>
    </row>
    <row r="1394" ht="18.75" customHeight="1">
      <c r="A1394">
        <f>COUNTIFS($E$2:E1394,E1394)&amp;E1394</f>
        <v/>
      </c>
    </row>
    <row r="1395" ht="18.75" customHeight="1">
      <c r="A1395">
        <f>COUNTIFS($E$2:E1395,E1395)&amp;E1395</f>
        <v/>
      </c>
    </row>
    <row r="1396" ht="18.75" customHeight="1">
      <c r="A1396">
        <f>COUNTIFS($E$2:E1396,E1396)&amp;E1396</f>
        <v/>
      </c>
    </row>
    <row r="1397" ht="18.75" customHeight="1">
      <c r="A1397">
        <f>COUNTIFS($E$2:E1397,E1397)&amp;E1397</f>
        <v/>
      </c>
    </row>
    <row r="1398" ht="18.75" customHeight="1">
      <c r="A1398">
        <f>COUNTIFS($E$2:E1398,E1398)&amp;E1398</f>
        <v/>
      </c>
    </row>
    <row r="1399" ht="18.75" customHeight="1">
      <c r="A1399">
        <f>COUNTIFS($E$2:E1399,E1399)&amp;E1399</f>
        <v/>
      </c>
    </row>
    <row r="1400" ht="18.75" customHeight="1">
      <c r="A1400">
        <f>COUNTIFS($E$2:E1400,E1400)&amp;E1400</f>
        <v/>
      </c>
    </row>
    <row r="1401" ht="18.75" customHeight="1">
      <c r="A1401">
        <f>COUNTIFS($E$2:E1401,E1401)&amp;E1401</f>
        <v/>
      </c>
    </row>
    <row r="1402" ht="18.75" customHeight="1">
      <c r="A1402">
        <f>COUNTIFS($E$2:E1402,E1402)&amp;E1402</f>
        <v/>
      </c>
    </row>
    <row r="1403" ht="18.75" customHeight="1">
      <c r="A1403">
        <f>COUNTIFS($E$2:E1403,E1403)&amp;E1403</f>
        <v/>
      </c>
    </row>
    <row r="1404" ht="18.75" customHeight="1">
      <c r="A1404">
        <f>COUNTIFS($E$2:E1404,E1404)&amp;E1404</f>
        <v/>
      </c>
    </row>
    <row r="1405" ht="18.75" customHeight="1">
      <c r="A1405">
        <f>COUNTIFS($E$2:E1405,E1405)&amp;E1405</f>
        <v/>
      </c>
    </row>
    <row r="1406" ht="18.75" customHeight="1">
      <c r="A1406">
        <f>COUNTIFS($E$2:E1406,E1406)&amp;E1406</f>
        <v/>
      </c>
    </row>
    <row r="1407" ht="18.75" customHeight="1">
      <c r="A1407">
        <f>COUNTIFS($E$2:E1407,E1407)&amp;E1407</f>
        <v/>
      </c>
    </row>
    <row r="1408" ht="18.75" customHeight="1">
      <c r="A1408">
        <f>COUNTIFS($E$2:E1408,E1408)&amp;E1408</f>
        <v/>
      </c>
    </row>
    <row r="1409" ht="18.75" customHeight="1">
      <c r="A1409">
        <f>COUNTIFS($E$2:E1409,E1409)&amp;E1409</f>
        <v/>
      </c>
    </row>
    <row r="1410" ht="18.75" customHeight="1">
      <c r="A1410">
        <f>COUNTIFS($E$2:E1410,E1410)&amp;E1410</f>
        <v/>
      </c>
    </row>
    <row r="1411" ht="18.75" customHeight="1">
      <c r="A1411">
        <f>COUNTIFS($E$2:E1411,E1411)&amp;E1411</f>
        <v/>
      </c>
    </row>
    <row r="1412" ht="18.75" customHeight="1">
      <c r="A1412">
        <f>COUNTIFS($E$2:E1412,E1412)&amp;E1412</f>
        <v/>
      </c>
    </row>
    <row r="1413" ht="18.75" customHeight="1">
      <c r="A1413">
        <f>COUNTIFS($E$2:E1413,E1413)&amp;E1413</f>
        <v/>
      </c>
    </row>
    <row r="1414" ht="18.75" customHeight="1">
      <c r="A1414">
        <f>COUNTIFS($E$2:E1414,E1414)&amp;E1414</f>
        <v/>
      </c>
    </row>
    <row r="1415" ht="18.75" customHeight="1">
      <c r="A1415">
        <f>COUNTIFS($E$2:E1415,E1415)&amp;E1415</f>
        <v/>
      </c>
    </row>
    <row r="1416" ht="18.75" customHeight="1">
      <c r="A1416">
        <f>COUNTIFS($E$2:E1416,E1416)&amp;E1416</f>
        <v/>
      </c>
    </row>
    <row r="1417" ht="18.75" customHeight="1">
      <c r="A1417">
        <f>COUNTIFS($E$2:E1417,E1417)&amp;E1417</f>
        <v/>
      </c>
    </row>
    <row r="1418" ht="18.75" customHeight="1">
      <c r="A1418">
        <f>COUNTIFS($E$2:E1418,E1418)&amp;E1418</f>
        <v/>
      </c>
    </row>
    <row r="1419" ht="18.75" customHeight="1">
      <c r="A1419">
        <f>COUNTIFS($E$2:E1419,E1419)&amp;E1419</f>
        <v/>
      </c>
    </row>
    <row r="1420" ht="18.75" customHeight="1">
      <c r="A1420">
        <f>COUNTIFS($E$2:E1420,E1420)&amp;E1420</f>
        <v/>
      </c>
    </row>
    <row r="1421" ht="18.75" customHeight="1">
      <c r="A1421">
        <f>COUNTIFS($E$2:E1421,E1421)&amp;E1421</f>
        <v/>
      </c>
    </row>
    <row r="1422" ht="18.75" customHeight="1">
      <c r="A1422">
        <f>COUNTIFS($E$2:E1422,E1422)&amp;E1422</f>
        <v/>
      </c>
    </row>
    <row r="1423" ht="18.75" customHeight="1">
      <c r="A1423">
        <f>COUNTIFS($E$2:E1423,E1423)&amp;E1423</f>
        <v/>
      </c>
    </row>
    <row r="1424" ht="18.75" customHeight="1">
      <c r="A1424">
        <f>COUNTIFS($E$2:E1424,E1424)&amp;E1424</f>
        <v/>
      </c>
    </row>
    <row r="1425" ht="18.75" customHeight="1">
      <c r="A1425">
        <f>COUNTIFS($E$2:E1425,E1425)&amp;E1425</f>
        <v/>
      </c>
    </row>
    <row r="1426" ht="18.75" customHeight="1">
      <c r="A1426">
        <f>COUNTIFS($E$2:E1426,E1426)&amp;E1426</f>
        <v/>
      </c>
    </row>
    <row r="1427" ht="18.75" customHeight="1">
      <c r="A1427">
        <f>COUNTIFS($E$2:E1427,E1427)&amp;E1427</f>
        <v/>
      </c>
    </row>
    <row r="1428" ht="18.75" customHeight="1">
      <c r="A1428">
        <f>COUNTIFS($E$2:E1428,E1428)&amp;E1428</f>
        <v/>
      </c>
    </row>
    <row r="1429" ht="18.75" customHeight="1">
      <c r="A1429">
        <f>COUNTIFS($E$2:E1429,E1429)&amp;E1429</f>
        <v/>
      </c>
    </row>
    <row r="1430" ht="18.75" customHeight="1">
      <c r="A1430">
        <f>COUNTIFS($E$2:E1430,E1430)&amp;E1430</f>
        <v/>
      </c>
    </row>
    <row r="1431" ht="18.75" customHeight="1">
      <c r="A1431">
        <f>COUNTIFS($E$2:E1431,E1431)&amp;E1431</f>
        <v/>
      </c>
    </row>
    <row r="1432" ht="18.75" customHeight="1">
      <c r="A1432">
        <f>COUNTIFS($E$2:E1432,E1432)&amp;E1432</f>
        <v/>
      </c>
    </row>
    <row r="1433" ht="18.75" customHeight="1">
      <c r="A1433">
        <f>COUNTIFS($E$2:E1433,E1433)&amp;E1433</f>
        <v/>
      </c>
    </row>
    <row r="1434" ht="18.75" customHeight="1">
      <c r="A1434">
        <f>COUNTIFS($E$2:E1434,E1434)&amp;E1434</f>
        <v/>
      </c>
    </row>
    <row r="1435" ht="18.75" customHeight="1">
      <c r="A1435">
        <f>COUNTIFS($E$2:E1435,E1435)&amp;E1435</f>
        <v/>
      </c>
    </row>
    <row r="1436" ht="18.75" customHeight="1">
      <c r="A1436">
        <f>COUNTIFS($E$2:E1436,E1436)&amp;E1436</f>
        <v/>
      </c>
    </row>
    <row r="1437" ht="18.75" customHeight="1">
      <c r="A1437">
        <f>COUNTIFS($E$2:E1437,E1437)&amp;E1437</f>
        <v/>
      </c>
    </row>
    <row r="1438" ht="18.75" customHeight="1">
      <c r="A1438">
        <f>COUNTIFS($E$2:E1438,E1438)&amp;E1438</f>
        <v/>
      </c>
    </row>
    <row r="1439" ht="18.75" customHeight="1">
      <c r="A1439">
        <f>COUNTIFS($E$2:E1439,E1439)&amp;E1439</f>
        <v/>
      </c>
    </row>
    <row r="1440" ht="18.75" customHeight="1">
      <c r="A1440">
        <f>COUNTIFS($E$2:E1440,E1440)&amp;E1440</f>
        <v/>
      </c>
    </row>
    <row r="1441" ht="18.75" customHeight="1">
      <c r="A1441">
        <f>COUNTIFS($E$2:E1441,E1441)&amp;E1441</f>
        <v/>
      </c>
    </row>
    <row r="1442" ht="18.75" customHeight="1">
      <c r="A1442">
        <f>COUNTIFS($E$2:E1442,E1442)&amp;E1442</f>
        <v/>
      </c>
    </row>
    <row r="1443" ht="18.75" customHeight="1">
      <c r="A1443">
        <f>COUNTIFS($E$2:E1443,E1443)&amp;E1443</f>
        <v/>
      </c>
    </row>
    <row r="1444" ht="18.75" customHeight="1">
      <c r="A1444">
        <f>COUNTIFS($E$2:E1444,E1444)&amp;E1444</f>
        <v/>
      </c>
    </row>
    <row r="1445" ht="18.75" customHeight="1">
      <c r="A1445">
        <f>COUNTIFS($E$2:E1445,E1445)&amp;E1445</f>
        <v/>
      </c>
    </row>
    <row r="1446" ht="18.75" customHeight="1">
      <c r="A1446">
        <f>COUNTIFS($E$2:E1446,E1446)&amp;E1446</f>
        <v/>
      </c>
    </row>
    <row r="1447" ht="18.75" customHeight="1">
      <c r="A1447">
        <f>COUNTIFS($E$2:E1447,E1447)&amp;E1447</f>
        <v/>
      </c>
    </row>
    <row r="1448" ht="18.75" customHeight="1">
      <c r="A1448">
        <f>COUNTIFS($E$2:E1448,E1448)&amp;E1448</f>
        <v/>
      </c>
    </row>
    <row r="1449" ht="18.75" customHeight="1">
      <c r="A1449">
        <f>COUNTIFS($E$2:E1449,E1449)&amp;E1449</f>
        <v/>
      </c>
    </row>
    <row r="1450" ht="18.75" customHeight="1">
      <c r="A1450">
        <f>COUNTIFS($E$2:E1450,E1450)&amp;E1450</f>
        <v/>
      </c>
    </row>
    <row r="1451" ht="18.75" customHeight="1">
      <c r="A1451">
        <f>COUNTIFS($E$2:E1451,E1451)&amp;E1451</f>
        <v/>
      </c>
    </row>
    <row r="1452" ht="18.75" customHeight="1">
      <c r="A1452">
        <f>COUNTIFS($E$2:E1452,E1452)&amp;E1452</f>
        <v/>
      </c>
    </row>
    <row r="1453" ht="18.75" customHeight="1">
      <c r="A1453">
        <f>COUNTIFS($E$2:E1453,E1453)&amp;E1453</f>
        <v/>
      </c>
    </row>
    <row r="1454" ht="18.75" customHeight="1">
      <c r="A1454">
        <f>COUNTIFS($E$2:E1454,E1454)&amp;E1454</f>
        <v/>
      </c>
    </row>
    <row r="1455" ht="18.75" customHeight="1">
      <c r="A1455">
        <f>COUNTIFS($E$2:E1455,E1455)&amp;E1455</f>
        <v/>
      </c>
    </row>
    <row r="1456" ht="18.75" customHeight="1">
      <c r="A1456">
        <f>COUNTIFS($E$2:E1456,E1456)&amp;E1456</f>
        <v/>
      </c>
    </row>
    <row r="1457" ht="18.75" customHeight="1">
      <c r="A1457">
        <f>COUNTIFS($E$2:E1457,E1457)&amp;E1457</f>
        <v/>
      </c>
    </row>
    <row r="1458" ht="18.75" customHeight="1">
      <c r="A1458">
        <f>COUNTIFS($E$2:E1458,E1458)&amp;E1458</f>
        <v/>
      </c>
    </row>
    <row r="1459" ht="18.75" customHeight="1">
      <c r="A1459">
        <f>COUNTIFS($E$2:E1459,E1459)&amp;E1459</f>
        <v/>
      </c>
    </row>
    <row r="1460" ht="18.75" customHeight="1">
      <c r="A1460">
        <f>COUNTIFS($E$2:E1460,E1460)&amp;E1460</f>
        <v/>
      </c>
    </row>
    <row r="1461" ht="18.75" customHeight="1">
      <c r="A1461">
        <f>COUNTIFS($E$2:E1461,E1461)&amp;E1461</f>
        <v/>
      </c>
    </row>
    <row r="1462" ht="18.75" customHeight="1">
      <c r="A1462">
        <f>COUNTIFS($E$2:E1462,E1462)&amp;E1462</f>
        <v/>
      </c>
    </row>
    <row r="1463" ht="18.75" customHeight="1">
      <c r="A1463">
        <f>COUNTIFS($E$2:E1463,E1463)&amp;E1463</f>
        <v/>
      </c>
    </row>
    <row r="1464" ht="18.75" customHeight="1">
      <c r="A1464">
        <f>COUNTIFS($E$2:E1464,E1464)&amp;E1464</f>
        <v/>
      </c>
    </row>
    <row r="1465" ht="18.75" customHeight="1">
      <c r="A1465">
        <f>COUNTIFS($E$2:E1465,E1465)&amp;E1465</f>
        <v/>
      </c>
    </row>
    <row r="1466" ht="18.75" customHeight="1">
      <c r="A1466">
        <f>COUNTIFS($E$2:E1466,E1466)&amp;E1466</f>
        <v/>
      </c>
    </row>
    <row r="1467" ht="18.75" customHeight="1">
      <c r="A1467">
        <f>COUNTIFS($E$2:E1467,E1467)&amp;E1467</f>
        <v/>
      </c>
    </row>
    <row r="1468" ht="18.75" customHeight="1">
      <c r="A1468">
        <f>COUNTIFS($E$2:E1468,E1468)&amp;E1468</f>
        <v/>
      </c>
    </row>
    <row r="1469" ht="18.75" customHeight="1">
      <c r="A1469">
        <f>COUNTIFS($E$2:E1469,E1469)&amp;E1469</f>
        <v/>
      </c>
    </row>
    <row r="1470" ht="18.75" customHeight="1">
      <c r="A1470">
        <f>COUNTIFS($E$2:E1470,E1470)&amp;E1470</f>
        <v/>
      </c>
    </row>
    <row r="1471" ht="18.75" customHeight="1">
      <c r="A1471">
        <f>COUNTIFS($E$2:E1471,E1471)&amp;E1471</f>
        <v/>
      </c>
    </row>
    <row r="1472" ht="18.75" customHeight="1">
      <c r="A1472">
        <f>COUNTIFS($E$2:E1472,E1472)&amp;E1472</f>
        <v/>
      </c>
    </row>
    <row r="1473" ht="18.75" customHeight="1">
      <c r="A1473">
        <f>COUNTIFS($E$2:E1473,E1473)&amp;E1473</f>
        <v/>
      </c>
    </row>
    <row r="1474" ht="18.75" customHeight="1">
      <c r="A1474">
        <f>COUNTIFS($E$2:E1474,E1474)&amp;E1474</f>
        <v/>
      </c>
    </row>
    <row r="1475" ht="18.75" customHeight="1">
      <c r="A1475">
        <f>COUNTIFS($E$2:E1475,E1475)&amp;E1475</f>
        <v/>
      </c>
    </row>
    <row r="1476" ht="18.75" customHeight="1">
      <c r="A1476">
        <f>COUNTIFS($E$2:E1476,E1476)&amp;E1476</f>
        <v/>
      </c>
    </row>
    <row r="1477" ht="18.75" customHeight="1">
      <c r="A1477">
        <f>COUNTIFS($E$2:E1477,E1477)&amp;E1477</f>
        <v/>
      </c>
    </row>
    <row r="1478" ht="18.75" customHeight="1">
      <c r="A1478">
        <f>COUNTIFS($E$2:E1478,E1478)&amp;E1478</f>
        <v/>
      </c>
    </row>
    <row r="1479" ht="18.75" customHeight="1">
      <c r="A1479">
        <f>COUNTIFS($E$2:E1479,E1479)&amp;E1479</f>
        <v/>
      </c>
    </row>
    <row r="1480" ht="18.75" customHeight="1">
      <c r="A1480">
        <f>COUNTIFS($E$2:E1480,E1480)&amp;E1480</f>
        <v/>
      </c>
    </row>
    <row r="1481" ht="18.75" customHeight="1">
      <c r="A1481">
        <f>COUNTIFS($E$2:E1481,E1481)&amp;E1481</f>
        <v/>
      </c>
    </row>
    <row r="1482" ht="18.75" customHeight="1">
      <c r="A1482">
        <f>COUNTIFS($E$2:E1482,E1482)&amp;E1482</f>
        <v/>
      </c>
    </row>
    <row r="1483" ht="18.75" customHeight="1">
      <c r="A1483">
        <f>COUNTIFS($E$2:E1483,E1483)&amp;E1483</f>
        <v/>
      </c>
    </row>
    <row r="1484" ht="18.75" customHeight="1">
      <c r="A1484">
        <f>COUNTIFS($E$2:E1484,E1484)&amp;E1484</f>
        <v/>
      </c>
    </row>
    <row r="1485" ht="18.75" customHeight="1">
      <c r="A1485">
        <f>COUNTIFS($E$2:E1485,E1485)&amp;E1485</f>
        <v/>
      </c>
    </row>
    <row r="1486" ht="18.75" customHeight="1">
      <c r="A1486">
        <f>COUNTIFS($E$2:E1486,E1486)&amp;E1486</f>
        <v/>
      </c>
    </row>
    <row r="1487" ht="18.75" customHeight="1">
      <c r="A1487">
        <f>COUNTIFS($E$2:E1487,E1487)&amp;E1487</f>
        <v/>
      </c>
    </row>
    <row r="1488" ht="18.75" customHeight="1">
      <c r="A1488">
        <f>COUNTIFS($E$2:E1488,E1488)&amp;E1488</f>
        <v/>
      </c>
    </row>
    <row r="1489" ht="18.75" customHeight="1">
      <c r="A1489">
        <f>COUNTIFS($E$2:E1489,E1489)&amp;E1489</f>
        <v/>
      </c>
    </row>
    <row r="1490" ht="18.75" customHeight="1">
      <c r="A1490">
        <f>COUNTIFS($E$2:E1490,E1490)&amp;E1490</f>
        <v/>
      </c>
    </row>
    <row r="1491" ht="18.75" customHeight="1">
      <c r="A1491">
        <f>COUNTIFS($E$2:E1491,E1491)&amp;E1491</f>
        <v/>
      </c>
    </row>
    <row r="1492" ht="18.75" customHeight="1">
      <c r="A1492">
        <f>COUNTIFS($E$2:E1492,E1492)&amp;E1492</f>
        <v/>
      </c>
    </row>
    <row r="1493" ht="18.75" customHeight="1">
      <c r="A1493">
        <f>COUNTIFS($E$2:E1493,E1493)&amp;E1493</f>
        <v/>
      </c>
    </row>
    <row r="1494" ht="18.75" customHeight="1">
      <c r="A1494">
        <f>COUNTIFS($E$2:E1494,E1494)&amp;E1494</f>
        <v/>
      </c>
    </row>
    <row r="1495" ht="18.75" customHeight="1">
      <c r="A1495">
        <f>COUNTIFS($E$2:E1495,E1495)&amp;E1495</f>
        <v/>
      </c>
    </row>
    <row r="1496" ht="18.75" customHeight="1">
      <c r="A1496">
        <f>COUNTIFS($E$2:E1496,E1496)&amp;E1496</f>
        <v/>
      </c>
    </row>
    <row r="1497" ht="18.75" customHeight="1">
      <c r="A1497">
        <f>COUNTIFS($E$2:E1497,E1497)&amp;E1497</f>
        <v/>
      </c>
    </row>
    <row r="1498" ht="18.75" customHeight="1">
      <c r="A1498">
        <f>COUNTIFS($E$2:E1498,E1498)&amp;E1498</f>
        <v/>
      </c>
    </row>
    <row r="1499" ht="18.75" customHeight="1">
      <c r="A1499">
        <f>COUNTIFS($E$2:E1499,E1499)&amp;E1499</f>
        <v/>
      </c>
    </row>
    <row r="1500" ht="18.75" customHeight="1">
      <c r="A1500">
        <f>COUNTIFS($E$2:E1500,E1500)&amp;E1500</f>
        <v/>
      </c>
    </row>
    <row r="1501" ht="18.75" customHeight="1">
      <c r="A1501">
        <f>COUNTIFS($E$2:E1501,E1501)&amp;E1501</f>
        <v/>
      </c>
    </row>
    <row r="1502" ht="18.75" customHeight="1">
      <c r="A1502">
        <f>COUNTIFS($E$2:E1502,E1502)&amp;E1502</f>
        <v/>
      </c>
    </row>
    <row r="1503" ht="18.75" customHeight="1">
      <c r="A1503">
        <f>COUNTIFS($E$2:E1503,E1503)&amp;E1503</f>
        <v/>
      </c>
    </row>
    <row r="1504" ht="18.75" customHeight="1">
      <c r="A1504">
        <f>COUNTIFS($E$2:E1504,E1504)&amp;E1504</f>
        <v/>
      </c>
    </row>
    <row r="1505" ht="18.75" customHeight="1">
      <c r="A1505">
        <f>COUNTIFS($E$2:E1505,E1505)&amp;E1505</f>
        <v/>
      </c>
    </row>
    <row r="1506" ht="18.75" customHeight="1">
      <c r="A1506">
        <f>COUNTIFS($E$2:E1506,E1506)&amp;E1506</f>
        <v/>
      </c>
    </row>
    <row r="1507" ht="18.75" customHeight="1">
      <c r="A1507">
        <f>COUNTIFS($E$2:E1507,E1507)&amp;E1507</f>
        <v/>
      </c>
    </row>
    <row r="1508" ht="18.75" customHeight="1">
      <c r="A1508">
        <f>COUNTIFS($E$2:E1508,E1508)&amp;E1508</f>
        <v/>
      </c>
    </row>
    <row r="1509" ht="18.75" customHeight="1">
      <c r="A1509">
        <f>COUNTIFS($E$2:E1509,E1509)&amp;E1509</f>
        <v/>
      </c>
    </row>
    <row r="1510" ht="18.75" customHeight="1">
      <c r="A1510">
        <f>COUNTIFS($E$2:E1510,E1510)&amp;E1510</f>
        <v/>
      </c>
    </row>
    <row r="1511" ht="18.75" customHeight="1">
      <c r="A1511">
        <f>COUNTIFS($E$2:E1511,E1511)&amp;E1511</f>
        <v/>
      </c>
    </row>
    <row r="1512" ht="18.75" customHeight="1">
      <c r="A1512">
        <f>COUNTIFS($E$2:E1512,E1512)&amp;E1512</f>
        <v/>
      </c>
    </row>
    <row r="1513" ht="18.75" customHeight="1">
      <c r="A1513">
        <f>COUNTIFS($E$2:E1513,E1513)&amp;E1513</f>
        <v/>
      </c>
    </row>
    <row r="1514" ht="18.75" customHeight="1">
      <c r="A1514">
        <f>COUNTIFS($E$2:E1514,E1514)&amp;E1514</f>
        <v/>
      </c>
    </row>
    <row r="1515" ht="18.75" customHeight="1">
      <c r="A1515">
        <f>COUNTIFS($E$2:E1515,E1515)&amp;E1515</f>
        <v/>
      </c>
    </row>
    <row r="1516" ht="18.75" customHeight="1">
      <c r="A1516">
        <f>COUNTIFS($E$2:E1516,E1516)&amp;E1516</f>
        <v/>
      </c>
    </row>
    <row r="1517" ht="18.75" customHeight="1">
      <c r="A1517">
        <f>COUNTIFS($E$2:E1517,E1517)&amp;E1517</f>
        <v/>
      </c>
    </row>
    <row r="1518" ht="18.75" customHeight="1">
      <c r="A1518">
        <f>COUNTIFS($E$2:E1518,E1518)&amp;E1518</f>
        <v/>
      </c>
    </row>
    <row r="1519" ht="18.75" customHeight="1">
      <c r="A1519">
        <f>COUNTIFS($E$2:E1519,E1519)&amp;E1519</f>
        <v/>
      </c>
    </row>
    <row r="1520" ht="18.75" customHeight="1">
      <c r="A1520">
        <f>COUNTIFS($E$2:E1520,E1520)&amp;E1520</f>
        <v/>
      </c>
    </row>
    <row r="1521" ht="18.75" customHeight="1">
      <c r="A1521">
        <f>COUNTIFS($E$2:E1521,E1521)&amp;E1521</f>
        <v/>
      </c>
    </row>
    <row r="1522" ht="18.75" customHeight="1">
      <c r="A1522">
        <f>COUNTIFS($E$2:E1522,E1522)&amp;E1522</f>
        <v/>
      </c>
    </row>
    <row r="1523" ht="18.75" customHeight="1">
      <c r="A1523">
        <f>COUNTIFS($E$2:E1523,E1523)&amp;E1523</f>
        <v/>
      </c>
    </row>
    <row r="1524" ht="18.75" customHeight="1">
      <c r="A1524">
        <f>COUNTIFS($E$2:E1524,E1524)&amp;E1524</f>
        <v/>
      </c>
    </row>
    <row r="1525" ht="18.75" customHeight="1">
      <c r="A1525">
        <f>COUNTIFS($E$2:E1525,E1525)&amp;E1525</f>
        <v/>
      </c>
    </row>
    <row r="1526" ht="18.75" customHeight="1">
      <c r="A1526">
        <f>COUNTIFS($E$2:E1526,E1526)&amp;E1526</f>
        <v/>
      </c>
    </row>
    <row r="1527" ht="18.75" customHeight="1">
      <c r="A1527">
        <f>COUNTIFS($E$2:E1527,E1527)&amp;E1527</f>
        <v/>
      </c>
    </row>
    <row r="1528" ht="18.75" customHeight="1">
      <c r="A1528">
        <f>COUNTIFS($E$2:E1528,E1528)&amp;E1528</f>
        <v/>
      </c>
    </row>
    <row r="1529" ht="18.75" customHeight="1">
      <c r="A1529">
        <f>COUNTIFS($E$2:E1529,E1529)&amp;E1529</f>
        <v/>
      </c>
    </row>
    <row r="1530" ht="18.75" customHeight="1">
      <c r="A1530">
        <f>COUNTIFS($E$2:E1530,E1530)&amp;E1530</f>
        <v/>
      </c>
    </row>
    <row r="1531" ht="18.75" customHeight="1">
      <c r="A1531">
        <f>COUNTIFS($E$2:E1531,E1531)&amp;E1531</f>
        <v/>
      </c>
    </row>
    <row r="1532" ht="18.75" customHeight="1">
      <c r="A1532">
        <f>COUNTIFS($E$2:E1532,E1532)&amp;E1532</f>
        <v/>
      </c>
    </row>
    <row r="1533" ht="18.75" customHeight="1">
      <c r="A1533">
        <f>COUNTIFS($E$2:E1533,E1533)&amp;E1533</f>
        <v/>
      </c>
    </row>
    <row r="1534" ht="18.75" customHeight="1">
      <c r="A1534">
        <f>COUNTIFS($E$2:E1534,E1534)&amp;E1534</f>
        <v/>
      </c>
    </row>
    <row r="1535" ht="18.75" customHeight="1">
      <c r="A1535">
        <f>COUNTIFS($E$2:E1535,E1535)&amp;E1535</f>
        <v/>
      </c>
    </row>
    <row r="1536" ht="18.75" customHeight="1">
      <c r="A1536">
        <f>COUNTIFS($E$2:E1536,E1536)&amp;E1536</f>
        <v/>
      </c>
    </row>
    <row r="1537" ht="18.75" customHeight="1">
      <c r="A1537">
        <f>COUNTIFS($E$2:E1537,E1537)&amp;E1537</f>
        <v/>
      </c>
    </row>
    <row r="1538" ht="18.75" customHeight="1">
      <c r="A1538">
        <f>COUNTIFS($E$2:E1538,E1538)&amp;E1538</f>
        <v/>
      </c>
    </row>
    <row r="1539" ht="18.75" customHeight="1">
      <c r="A1539">
        <f>COUNTIFS($E$2:E1539,E1539)&amp;E1539</f>
        <v/>
      </c>
    </row>
    <row r="1540" ht="18.75" customHeight="1">
      <c r="A1540">
        <f>COUNTIFS($E$2:E1540,E1540)&amp;E1540</f>
        <v/>
      </c>
    </row>
    <row r="1541" ht="18.75" customHeight="1">
      <c r="A1541">
        <f>COUNTIFS($E$2:E1541,E1541)&amp;E1541</f>
        <v/>
      </c>
    </row>
    <row r="1542" ht="18.75" customHeight="1">
      <c r="A1542">
        <f>COUNTIFS($E$2:E1542,E1542)&amp;E1542</f>
        <v/>
      </c>
    </row>
    <row r="1543" ht="18.75" customHeight="1">
      <c r="A1543">
        <f>COUNTIFS($E$2:E1543,E1543)&amp;E1543</f>
        <v/>
      </c>
    </row>
    <row r="1544" ht="18.75" customHeight="1">
      <c r="A1544">
        <f>COUNTIFS($E$2:E1544,E1544)&amp;E1544</f>
        <v/>
      </c>
    </row>
    <row r="1545" ht="18.75" customHeight="1">
      <c r="A1545">
        <f>COUNTIFS($E$2:E1545,E1545)&amp;E1545</f>
        <v/>
      </c>
    </row>
    <row r="1546" ht="18.75" customHeight="1">
      <c r="A1546">
        <f>COUNTIFS($E$2:E1546,E1546)&amp;E1546</f>
        <v/>
      </c>
    </row>
    <row r="1547" ht="18.75" customHeight="1">
      <c r="A1547">
        <f>COUNTIFS($E$2:E1547,E1547)&amp;E1547</f>
        <v/>
      </c>
    </row>
    <row r="1548" ht="18.75" customHeight="1">
      <c r="A1548">
        <f>COUNTIFS($E$2:E1548,E1548)&amp;E1548</f>
        <v/>
      </c>
    </row>
    <row r="1549" ht="18.75" customHeight="1">
      <c r="A1549">
        <f>COUNTIFS($E$2:E1549,E1549)&amp;E1549</f>
        <v/>
      </c>
    </row>
    <row r="1550" ht="18.75" customHeight="1">
      <c r="A1550">
        <f>COUNTIFS($E$2:E1550,E1550)&amp;E1550</f>
        <v/>
      </c>
    </row>
    <row r="1551" ht="18.75" customHeight="1">
      <c r="A1551">
        <f>COUNTIFS($E$2:E1551,E1551)&amp;E1551</f>
        <v/>
      </c>
    </row>
    <row r="1552" ht="18.75" customHeight="1">
      <c r="A1552">
        <f>COUNTIFS($E$2:E1552,E1552)&amp;E1552</f>
        <v/>
      </c>
    </row>
    <row r="1553" ht="18.75" customHeight="1">
      <c r="A1553">
        <f>COUNTIFS($E$2:E1553,E1553)&amp;E1553</f>
        <v/>
      </c>
    </row>
    <row r="1554" ht="18.75" customHeight="1">
      <c r="A1554">
        <f>COUNTIFS($E$2:E1554,E1554)&amp;E1554</f>
        <v/>
      </c>
    </row>
    <row r="1555" ht="18.75" customHeight="1">
      <c r="A1555">
        <f>COUNTIFS($E$2:E1555,E1555)&amp;E1555</f>
        <v/>
      </c>
    </row>
    <row r="1556" ht="18.75" customHeight="1">
      <c r="A1556">
        <f>COUNTIFS($E$2:E1556,E1556)&amp;E1556</f>
        <v/>
      </c>
    </row>
    <row r="1557" ht="18.75" customHeight="1">
      <c r="A1557">
        <f>COUNTIFS($E$2:E1557,E1557)&amp;E1557</f>
        <v/>
      </c>
    </row>
    <row r="1558" ht="18.75" customHeight="1">
      <c r="A1558">
        <f>COUNTIFS($E$2:E1558,E1558)&amp;E1558</f>
        <v/>
      </c>
    </row>
    <row r="1559" ht="18.75" customHeight="1">
      <c r="A1559">
        <f>COUNTIFS($E$2:E1559,E1559)&amp;E1559</f>
        <v/>
      </c>
    </row>
    <row r="1560" ht="18.75" customHeight="1">
      <c r="A1560">
        <f>COUNTIFS($E$2:E1560,E1560)&amp;E1560</f>
        <v/>
      </c>
    </row>
    <row r="1561" ht="18.75" customHeight="1">
      <c r="A1561">
        <f>COUNTIFS($E$2:E1561,E1561)&amp;E1561</f>
        <v/>
      </c>
    </row>
    <row r="1562" ht="18.75" customHeight="1">
      <c r="A1562">
        <f>COUNTIFS($E$2:E1562,E1562)&amp;E1562</f>
        <v/>
      </c>
    </row>
    <row r="1563" ht="18.75" customHeight="1">
      <c r="A1563">
        <f>COUNTIFS($E$2:E1563,E1563)&amp;E1563</f>
        <v/>
      </c>
    </row>
    <row r="1564" ht="18.75" customHeight="1">
      <c r="A1564">
        <f>COUNTIFS($E$2:E1564,E1564)&amp;E1564</f>
        <v/>
      </c>
    </row>
    <row r="1565" ht="18.75" customHeight="1">
      <c r="A1565">
        <f>COUNTIFS($E$2:E1565,E1565)&amp;E1565</f>
        <v/>
      </c>
    </row>
    <row r="1566" ht="18.75" customHeight="1">
      <c r="A1566">
        <f>COUNTIFS($E$2:E1566,E1566)&amp;E1566</f>
        <v/>
      </c>
    </row>
    <row r="1567" ht="18.75" customHeight="1">
      <c r="A1567">
        <f>COUNTIFS($E$2:E1567,E1567)&amp;E1567</f>
        <v/>
      </c>
    </row>
    <row r="1568" ht="18.75" customHeight="1">
      <c r="A1568">
        <f>COUNTIFS($E$2:E1568,E1568)&amp;E1568</f>
        <v/>
      </c>
    </row>
    <row r="1569" ht="18.75" customHeight="1">
      <c r="A1569">
        <f>COUNTIFS($E$2:E1569,E1569)&amp;E1569</f>
        <v/>
      </c>
    </row>
    <row r="1570" ht="18.75" customHeight="1">
      <c r="A1570">
        <f>COUNTIFS($E$2:E1570,E1570)&amp;E1570</f>
        <v/>
      </c>
    </row>
    <row r="1571" ht="18.75" customHeight="1">
      <c r="A1571">
        <f>COUNTIFS($E$2:E1571,E1571)&amp;E1571</f>
        <v/>
      </c>
    </row>
    <row r="1572" ht="18.75" customHeight="1">
      <c r="A1572">
        <f>COUNTIFS($E$2:E1572,E1572)&amp;E1572</f>
        <v/>
      </c>
    </row>
    <row r="1573" ht="18.75" customHeight="1">
      <c r="A1573">
        <f>COUNTIFS($E$2:E1573,E1573)&amp;E1573</f>
        <v/>
      </c>
    </row>
    <row r="1574" ht="18.75" customHeight="1">
      <c r="A1574">
        <f>COUNTIFS($E$2:E1574,E1574)&amp;E1574</f>
        <v/>
      </c>
    </row>
    <row r="1575" ht="18.75" customHeight="1">
      <c r="A1575">
        <f>COUNTIFS($E$2:E1575,E1575)&amp;E1575</f>
        <v/>
      </c>
    </row>
    <row r="1576" ht="18.75" customHeight="1">
      <c r="A1576">
        <f>COUNTIFS($E$2:E1576,E1576)&amp;E1576</f>
        <v/>
      </c>
    </row>
    <row r="1577" ht="18.75" customHeight="1">
      <c r="A1577">
        <f>COUNTIFS($E$2:E1577,E1577)&amp;E1577</f>
        <v/>
      </c>
    </row>
    <row r="1578" ht="18.75" customHeight="1">
      <c r="A1578">
        <f>COUNTIFS($E$2:E1578,E1578)&amp;E1578</f>
        <v/>
      </c>
    </row>
    <row r="1579" ht="18.75" customHeight="1">
      <c r="A1579">
        <f>COUNTIFS($E$2:E1579,E1579)&amp;E1579</f>
        <v/>
      </c>
    </row>
    <row r="1580" ht="18.75" customHeight="1">
      <c r="A1580">
        <f>COUNTIFS($E$2:E1580,E1580)&amp;E1580</f>
        <v/>
      </c>
    </row>
    <row r="1581" ht="18.75" customHeight="1">
      <c r="A1581">
        <f>COUNTIFS($E$2:E1581,E1581)&amp;E1581</f>
        <v/>
      </c>
    </row>
    <row r="1582" ht="18.75" customHeight="1">
      <c r="A1582">
        <f>COUNTIFS($E$2:E1582,E1582)&amp;E1582</f>
        <v/>
      </c>
    </row>
    <row r="1583" ht="18.75" customHeight="1">
      <c r="A1583">
        <f>COUNTIFS($E$2:E1583,E1583)&amp;E1583</f>
        <v/>
      </c>
    </row>
    <row r="1584" ht="18.75" customHeight="1">
      <c r="A1584">
        <f>COUNTIFS($E$2:E1584,E1584)&amp;E1584</f>
        <v/>
      </c>
    </row>
    <row r="1585" ht="18.75" customHeight="1">
      <c r="A1585">
        <f>COUNTIFS($E$2:E1585,E1585)&amp;E1585</f>
        <v/>
      </c>
    </row>
    <row r="1586" ht="18.75" customHeight="1">
      <c r="A1586">
        <f>COUNTIFS($E$2:E1586,E1586)&amp;E1586</f>
        <v/>
      </c>
    </row>
    <row r="1587" ht="18.75" customHeight="1">
      <c r="A1587">
        <f>COUNTIFS($E$2:E1587,E1587)&amp;E1587</f>
        <v/>
      </c>
    </row>
    <row r="1588" ht="18.75" customHeight="1">
      <c r="A1588">
        <f>COUNTIFS($E$2:E1588,E1588)&amp;E1588</f>
        <v/>
      </c>
    </row>
    <row r="1589" ht="18.75" customHeight="1">
      <c r="A1589">
        <f>COUNTIFS($E$2:E1589,E1589)&amp;E1589</f>
        <v/>
      </c>
    </row>
    <row r="1590" ht="18.75" customHeight="1">
      <c r="A1590">
        <f>COUNTIFS($E$2:E1590,E1590)&amp;E1590</f>
        <v/>
      </c>
    </row>
    <row r="1591" ht="18.75" customHeight="1">
      <c r="A1591">
        <f>COUNTIFS($E$2:E1591,E1591)&amp;E1591</f>
        <v/>
      </c>
    </row>
    <row r="1592" ht="18.75" customHeight="1">
      <c r="A1592">
        <f>COUNTIFS($E$2:E1592,E1592)&amp;E1592</f>
        <v/>
      </c>
    </row>
    <row r="1593" ht="18.75" customHeight="1">
      <c r="A1593">
        <f>COUNTIFS($E$2:E1593,E1593)&amp;E1593</f>
        <v/>
      </c>
    </row>
    <row r="1594" ht="18.75" customHeight="1">
      <c r="A1594">
        <f>COUNTIFS($E$2:E1594,E1594)&amp;E1594</f>
        <v/>
      </c>
    </row>
    <row r="1595" ht="18.75" customHeight="1">
      <c r="A1595">
        <f>COUNTIFS($E$2:E1595,E1595)&amp;E1595</f>
        <v/>
      </c>
    </row>
    <row r="1596" ht="18.75" customHeight="1">
      <c r="A1596">
        <f>COUNTIFS($E$2:E1596,E1596)&amp;E1596</f>
        <v/>
      </c>
    </row>
    <row r="1597" ht="18.75" customHeight="1">
      <c r="A1597">
        <f>COUNTIFS($E$2:E1597,E1597)&amp;E1597</f>
        <v/>
      </c>
    </row>
    <row r="1598" ht="18.75" customHeight="1">
      <c r="A1598">
        <f>COUNTIFS($E$2:E1598,E1598)&amp;E1598</f>
        <v/>
      </c>
    </row>
    <row r="1599" ht="18.75" customHeight="1">
      <c r="A1599">
        <f>COUNTIFS($E$2:E1599,E1599)&amp;E1599</f>
        <v/>
      </c>
    </row>
    <row r="1600" ht="18.75" customHeight="1">
      <c r="A1600">
        <f>COUNTIFS($E$2:E1600,E1600)&amp;E1600</f>
        <v/>
      </c>
    </row>
    <row r="1601" ht="18.75" customHeight="1">
      <c r="A1601">
        <f>COUNTIFS($E$2:E1601,E1601)&amp;E1601</f>
        <v/>
      </c>
    </row>
    <row r="1602" ht="18.75" customHeight="1">
      <c r="A1602">
        <f>COUNTIFS($E$2:E1602,E1602)&amp;E1602</f>
        <v/>
      </c>
    </row>
    <row r="1603" ht="18.75" customHeight="1">
      <c r="A1603">
        <f>COUNTIFS($E$2:E1603,E1603)&amp;E1603</f>
        <v/>
      </c>
    </row>
    <row r="1604" ht="18.75" customHeight="1">
      <c r="A1604">
        <f>COUNTIFS($E$2:E1604,E1604)&amp;E1604</f>
        <v/>
      </c>
    </row>
    <row r="1605" ht="18.75" customHeight="1">
      <c r="A1605">
        <f>COUNTIFS($E$2:E1605,E1605)&amp;E1605</f>
        <v/>
      </c>
    </row>
    <row r="1606" ht="18.75" customHeight="1">
      <c r="A1606">
        <f>COUNTIFS($E$2:E1606,E1606)&amp;E1606</f>
        <v/>
      </c>
    </row>
    <row r="1607" ht="18.75" customHeight="1">
      <c r="A1607">
        <f>COUNTIFS($E$2:E1607,E1607)&amp;E1607</f>
        <v/>
      </c>
    </row>
    <row r="1608" ht="18.75" customHeight="1">
      <c r="A1608">
        <f>COUNTIFS($E$2:E1608,E1608)&amp;E1608</f>
        <v/>
      </c>
    </row>
    <row r="1609" ht="18.75" customHeight="1">
      <c r="A1609">
        <f>COUNTIFS($E$2:E1609,E1609)&amp;E1609</f>
        <v/>
      </c>
    </row>
    <row r="1610" ht="18.75" customHeight="1">
      <c r="A1610">
        <f>COUNTIFS($E$2:E1610,E1610)&amp;E1610</f>
        <v/>
      </c>
    </row>
    <row r="1611" ht="18.75" customHeight="1">
      <c r="A1611">
        <f>COUNTIFS($E$2:E1611,E1611)&amp;E1611</f>
        <v/>
      </c>
    </row>
    <row r="1612" ht="18.75" customHeight="1">
      <c r="A1612">
        <f>COUNTIFS($E$2:E1612,E1612)&amp;E1612</f>
        <v/>
      </c>
    </row>
    <row r="1613" ht="18.75" customHeight="1">
      <c r="A1613">
        <f>COUNTIFS($E$2:E1613,E1613)&amp;E1613</f>
        <v/>
      </c>
    </row>
    <row r="1614" ht="18.75" customHeight="1">
      <c r="A1614">
        <f>COUNTIFS($E$2:E1614,E1614)&amp;E1614</f>
        <v/>
      </c>
    </row>
    <row r="1615" ht="18.75" customHeight="1">
      <c r="A1615">
        <f>COUNTIFS($E$2:E1615,E1615)&amp;E1615</f>
        <v/>
      </c>
    </row>
    <row r="1616" ht="18.75" customHeight="1">
      <c r="A1616">
        <f>COUNTIFS($E$2:E1616,E1616)&amp;E1616</f>
        <v/>
      </c>
    </row>
    <row r="1617" ht="18.75" customHeight="1">
      <c r="A1617">
        <f>COUNTIFS($E$2:E1617,E1617)&amp;E1617</f>
        <v/>
      </c>
    </row>
    <row r="1618" ht="18.75" customHeight="1">
      <c r="A1618">
        <f>COUNTIFS($E$2:E1618,E1618)&amp;E1618</f>
        <v/>
      </c>
    </row>
    <row r="1619" ht="18.75" customHeight="1">
      <c r="A1619">
        <f>COUNTIFS($E$2:E1619,E1619)&amp;E1619</f>
        <v/>
      </c>
    </row>
    <row r="1620" ht="18.75" customHeight="1">
      <c r="A1620">
        <f>COUNTIFS($E$2:E1620,E1620)&amp;E1620</f>
        <v/>
      </c>
    </row>
    <row r="1621" ht="18.75" customHeight="1">
      <c r="A1621">
        <f>COUNTIFS($E$2:E1621,E1621)&amp;E1621</f>
        <v/>
      </c>
    </row>
    <row r="1622" ht="18.75" customHeight="1">
      <c r="A1622">
        <f>COUNTIFS($E$2:E1622,E1622)&amp;E1622</f>
        <v/>
      </c>
    </row>
    <row r="1623" ht="18.75" customHeight="1">
      <c r="A1623">
        <f>COUNTIFS($E$2:E1623,E1623)&amp;E1623</f>
        <v/>
      </c>
    </row>
    <row r="1624" ht="18.75" customHeight="1">
      <c r="A1624">
        <f>COUNTIFS($E$2:E1624,E1624)&amp;E1624</f>
        <v/>
      </c>
    </row>
    <row r="1625" ht="18.75" customHeight="1">
      <c r="A1625">
        <f>COUNTIFS($E$2:E1625,E1625)&amp;E1625</f>
        <v/>
      </c>
    </row>
    <row r="1626" ht="18.75" customHeight="1">
      <c r="A1626">
        <f>COUNTIFS($E$2:E1626,E1626)&amp;E1626</f>
        <v/>
      </c>
    </row>
    <row r="1627" ht="18.75" customHeight="1">
      <c r="A1627">
        <f>COUNTIFS($E$2:E1627,E1627)&amp;E1627</f>
        <v/>
      </c>
    </row>
    <row r="1628" ht="18.75" customHeight="1">
      <c r="A1628">
        <f>COUNTIFS($E$2:E1628,E1628)&amp;E1628</f>
        <v/>
      </c>
    </row>
    <row r="1629" ht="18.75" customHeight="1">
      <c r="A1629">
        <f>COUNTIFS($E$2:E1629,E1629)&amp;E1629</f>
        <v/>
      </c>
    </row>
    <row r="1630" ht="18.75" customHeight="1">
      <c r="A1630">
        <f>COUNTIFS($E$2:E1630,E1630)&amp;E1630</f>
        <v/>
      </c>
    </row>
    <row r="1631" ht="18.75" customHeight="1">
      <c r="A1631">
        <f>COUNTIFS($E$2:E1631,E1631)&amp;E1631</f>
        <v/>
      </c>
    </row>
    <row r="1632" ht="18.75" customHeight="1">
      <c r="A1632">
        <f>COUNTIFS($E$2:E1632,E1632)&amp;E1632</f>
        <v/>
      </c>
    </row>
    <row r="1633" ht="18.75" customHeight="1">
      <c r="A1633">
        <f>COUNTIFS($E$2:E1633,E1633)&amp;E1633</f>
        <v/>
      </c>
    </row>
    <row r="1634" ht="18.75" customHeight="1">
      <c r="A1634">
        <f>COUNTIFS($E$2:E1634,E1634)&amp;E1634</f>
        <v/>
      </c>
    </row>
    <row r="1635" ht="18.75" customHeight="1">
      <c r="A1635">
        <f>COUNTIFS($E$2:E1635,E1635)&amp;E1635</f>
        <v/>
      </c>
    </row>
    <row r="1636" ht="18.75" customHeight="1">
      <c r="A1636">
        <f>COUNTIFS($E$2:E1636,E1636)&amp;E1636</f>
        <v/>
      </c>
    </row>
    <row r="1637" ht="18.75" customHeight="1">
      <c r="A1637">
        <f>COUNTIFS($E$2:E1637,E1637)&amp;E1637</f>
        <v/>
      </c>
    </row>
    <row r="1638" ht="18.75" customHeight="1">
      <c r="A1638">
        <f>COUNTIFS($E$2:E1638,E1638)&amp;E1638</f>
        <v/>
      </c>
    </row>
    <row r="1639" ht="18.75" customHeight="1">
      <c r="A1639">
        <f>COUNTIFS($E$2:E1639,E1639)&amp;E1639</f>
        <v/>
      </c>
    </row>
    <row r="1640" ht="18.75" customHeight="1">
      <c r="A1640">
        <f>COUNTIFS($E$2:E1640,E1640)&amp;E1640</f>
        <v/>
      </c>
    </row>
    <row r="1641" ht="18.75" customHeight="1">
      <c r="A1641">
        <f>COUNTIFS($E$2:E1641,E1641)&amp;E1641</f>
        <v/>
      </c>
    </row>
    <row r="1642" ht="18.75" customHeight="1">
      <c r="A1642">
        <f>COUNTIFS($E$2:E1642,E1642)&amp;E1642</f>
        <v/>
      </c>
    </row>
    <row r="1643" ht="18.75" customHeight="1">
      <c r="A1643">
        <f>COUNTIFS($E$2:E1643,E1643)&amp;E1643</f>
        <v/>
      </c>
    </row>
    <row r="1644" ht="18.75" customHeight="1">
      <c r="A1644">
        <f>COUNTIFS($E$2:E1644,E1644)&amp;E1644</f>
        <v/>
      </c>
    </row>
    <row r="1645" ht="18.75" customHeight="1">
      <c r="A1645">
        <f>COUNTIFS($E$2:E1645,E1645)&amp;E1645</f>
        <v/>
      </c>
    </row>
    <row r="1646" ht="18.75" customHeight="1">
      <c r="A1646">
        <f>COUNTIFS($E$2:E1646,E1646)&amp;E1646</f>
        <v/>
      </c>
    </row>
    <row r="1647" ht="18.75" customHeight="1">
      <c r="A1647">
        <f>COUNTIFS($E$2:E1647,E1647)&amp;E1647</f>
        <v/>
      </c>
    </row>
    <row r="1648" ht="18.75" customHeight="1">
      <c r="A1648">
        <f>COUNTIFS($E$2:E1648,E1648)&amp;E1648</f>
        <v/>
      </c>
    </row>
    <row r="1649" ht="18.75" customHeight="1">
      <c r="A1649">
        <f>COUNTIFS($E$2:E1649,E1649)&amp;E1649</f>
        <v/>
      </c>
    </row>
    <row r="1650" ht="18.75" customHeight="1">
      <c r="A1650">
        <f>COUNTIFS($E$2:E1650,E1650)&amp;E1650</f>
        <v/>
      </c>
    </row>
    <row r="1651" ht="18.75" customHeight="1">
      <c r="A1651">
        <f>COUNTIFS($E$2:E1651,E1651)&amp;E1651</f>
        <v/>
      </c>
    </row>
    <row r="1652" ht="18.75" customHeight="1">
      <c r="A1652">
        <f>COUNTIFS($E$2:E1652,E1652)&amp;E1652</f>
        <v/>
      </c>
    </row>
    <row r="1653" ht="18.75" customHeight="1">
      <c r="A1653">
        <f>COUNTIFS($E$2:E1653,E1653)&amp;E1653</f>
        <v/>
      </c>
    </row>
    <row r="1654" ht="18.75" customHeight="1">
      <c r="A1654">
        <f>COUNTIFS($E$2:E1654,E1654)&amp;E1654</f>
        <v/>
      </c>
    </row>
    <row r="1655" ht="18.75" customHeight="1">
      <c r="A1655">
        <f>COUNTIFS($E$2:E1655,E1655)&amp;E1655</f>
        <v/>
      </c>
    </row>
    <row r="1656" ht="18.75" customHeight="1">
      <c r="A1656">
        <f>COUNTIFS($E$2:E1656,E1656)&amp;E1656</f>
        <v/>
      </c>
    </row>
    <row r="1657" ht="18.75" customHeight="1">
      <c r="A1657">
        <f>COUNTIFS($E$2:E1657,E1657)&amp;E1657</f>
        <v/>
      </c>
    </row>
    <row r="1658" ht="18.75" customHeight="1">
      <c r="A1658">
        <f>COUNTIFS($E$2:E1658,E1658)&amp;E1658</f>
        <v/>
      </c>
    </row>
    <row r="1659" ht="18.75" customHeight="1">
      <c r="A1659">
        <f>COUNTIFS($E$2:E1659,E1659)&amp;E1659</f>
        <v/>
      </c>
    </row>
    <row r="1660" ht="18.75" customHeight="1">
      <c r="A1660">
        <f>COUNTIFS($E$2:E1660,E1660)&amp;E1660</f>
        <v/>
      </c>
    </row>
    <row r="1661" ht="18.75" customHeight="1">
      <c r="A1661">
        <f>COUNTIFS($E$2:E1661,E1661)&amp;E1661</f>
        <v/>
      </c>
    </row>
    <row r="1662" ht="18.75" customHeight="1">
      <c r="A1662">
        <f>COUNTIFS($E$2:E1662,E1662)&amp;E1662</f>
        <v/>
      </c>
    </row>
    <row r="1663" ht="18.75" customHeight="1">
      <c r="A1663">
        <f>COUNTIFS($E$2:E1663,E1663)&amp;E1663</f>
        <v/>
      </c>
    </row>
    <row r="1664" ht="18.75" customHeight="1">
      <c r="A1664">
        <f>COUNTIFS($E$2:E1664,E1664)&amp;E1664</f>
        <v/>
      </c>
    </row>
    <row r="1665" ht="18.75" customHeight="1">
      <c r="A1665">
        <f>COUNTIFS($E$2:E1665,E1665)&amp;E1665</f>
        <v/>
      </c>
    </row>
    <row r="1666" ht="18.75" customHeight="1">
      <c r="A1666">
        <f>COUNTIFS($E$2:E1666,E1666)&amp;E1666</f>
        <v/>
      </c>
    </row>
    <row r="1667" ht="18.75" customHeight="1">
      <c r="A1667">
        <f>COUNTIFS($E$2:E1667,E1667)&amp;E1667</f>
        <v/>
      </c>
    </row>
    <row r="1668" ht="18.75" customHeight="1">
      <c r="A1668">
        <f>COUNTIFS($E$2:E1668,E1668)&amp;E1668</f>
        <v/>
      </c>
    </row>
    <row r="1669" ht="18.75" customHeight="1">
      <c r="A1669">
        <f>COUNTIFS($E$2:E1669,E1669)&amp;E1669</f>
        <v/>
      </c>
    </row>
    <row r="1670" ht="18.75" customHeight="1">
      <c r="A1670">
        <f>COUNTIFS($E$2:E1670,E1670)&amp;E1670</f>
        <v/>
      </c>
    </row>
    <row r="1671" ht="18.75" customHeight="1">
      <c r="A1671">
        <f>COUNTIFS($E$2:E1671,E1671)&amp;E1671</f>
        <v/>
      </c>
    </row>
    <row r="1672" ht="18.75" customHeight="1">
      <c r="A1672">
        <f>COUNTIFS($E$2:E1672,E1672)&amp;E1672</f>
        <v/>
      </c>
    </row>
    <row r="1673" ht="18.75" customHeight="1">
      <c r="A1673">
        <f>COUNTIFS($E$2:E1673,E1673)&amp;E1673</f>
        <v/>
      </c>
    </row>
    <row r="1674" ht="18.75" customHeight="1">
      <c r="A1674">
        <f>COUNTIFS($E$2:E1674,E1674)&amp;E1674</f>
        <v/>
      </c>
    </row>
    <row r="1675" ht="18.75" customHeight="1">
      <c r="A1675">
        <f>COUNTIFS($E$2:E1675,E1675)&amp;E1675</f>
        <v/>
      </c>
    </row>
    <row r="1676" ht="18.75" customHeight="1">
      <c r="A1676">
        <f>COUNTIFS($E$2:E1676,E1676)&amp;E1676</f>
        <v/>
      </c>
    </row>
    <row r="1677" ht="18.75" customHeight="1">
      <c r="A1677">
        <f>COUNTIFS($E$2:E1677,E1677)&amp;E1677</f>
        <v/>
      </c>
    </row>
    <row r="1678" ht="18.75" customHeight="1">
      <c r="A1678">
        <f>COUNTIFS($E$2:E1678,E1678)&amp;E1678</f>
        <v/>
      </c>
    </row>
    <row r="1679" ht="18.75" customHeight="1">
      <c r="A1679">
        <f>COUNTIFS($E$2:E1679,E1679)&amp;E1679</f>
        <v/>
      </c>
    </row>
    <row r="1680" ht="18.75" customHeight="1">
      <c r="A1680">
        <f>COUNTIFS($E$2:E1680,E1680)&amp;E1680</f>
        <v/>
      </c>
    </row>
    <row r="1681" ht="18.75" customHeight="1">
      <c r="A1681">
        <f>COUNTIFS($E$2:E1681,E1681)&amp;E1681</f>
        <v/>
      </c>
    </row>
    <row r="1682" ht="18.75" customHeight="1">
      <c r="A1682">
        <f>COUNTIFS($E$2:E1682,E1682)&amp;E1682</f>
        <v/>
      </c>
    </row>
    <row r="1683" ht="18.75" customHeight="1">
      <c r="A1683">
        <f>COUNTIFS($E$2:E1683,E1683)&amp;E1683</f>
        <v/>
      </c>
    </row>
    <row r="1684" ht="18.75" customHeight="1">
      <c r="A1684">
        <f>COUNTIFS($E$2:E1684,E1684)&amp;E1684</f>
        <v/>
      </c>
    </row>
    <row r="1685" ht="18.75" customHeight="1">
      <c r="A1685">
        <f>COUNTIFS($E$2:E1685,E1685)&amp;E1685</f>
        <v/>
      </c>
    </row>
    <row r="1686" ht="18.75" customHeight="1">
      <c r="A1686">
        <f>COUNTIFS($E$2:E1686,E1686)&amp;E1686</f>
        <v/>
      </c>
    </row>
    <row r="1687" ht="18.75" customHeight="1">
      <c r="A1687">
        <f>COUNTIFS($E$2:E1687,E1687)&amp;E1687</f>
        <v/>
      </c>
    </row>
    <row r="1688" ht="18.75" customHeight="1">
      <c r="A1688">
        <f>COUNTIFS($E$2:E1688,E1688)&amp;E1688</f>
        <v/>
      </c>
    </row>
    <row r="1689" ht="18.75" customHeight="1">
      <c r="A1689">
        <f>COUNTIFS($E$2:E1689,E1689)&amp;E1689</f>
        <v/>
      </c>
    </row>
    <row r="1690" ht="18.75" customHeight="1">
      <c r="A1690">
        <f>COUNTIFS($E$2:E1690,E1690)&amp;E1690</f>
        <v/>
      </c>
    </row>
    <row r="1691" ht="18.75" customHeight="1">
      <c r="A1691">
        <f>COUNTIFS($E$2:E1691,E1691)&amp;E1691</f>
        <v/>
      </c>
    </row>
    <row r="1692" ht="18.75" customHeight="1">
      <c r="A1692">
        <f>COUNTIFS($E$2:E1692,E1692)&amp;E1692</f>
        <v/>
      </c>
    </row>
    <row r="1693" ht="18.75" customHeight="1">
      <c r="A1693">
        <f>COUNTIFS($E$2:E1693,E1693)&amp;E1693</f>
        <v/>
      </c>
    </row>
    <row r="1694" ht="18.75" customHeight="1">
      <c r="A1694">
        <f>COUNTIFS($E$2:E1694,E1694)&amp;E1694</f>
        <v/>
      </c>
    </row>
    <row r="1695" ht="18.75" customHeight="1">
      <c r="A1695">
        <f>COUNTIFS($E$2:E1695,E1695)&amp;E1695</f>
        <v/>
      </c>
    </row>
    <row r="1696" ht="18.75" customHeight="1">
      <c r="A1696">
        <f>COUNTIFS($E$2:E1696,E1696)&amp;E1696</f>
        <v/>
      </c>
    </row>
    <row r="1697" ht="18.75" customHeight="1">
      <c r="A1697">
        <f>COUNTIFS($E$2:E1697,E1697)&amp;E1697</f>
        <v/>
      </c>
    </row>
    <row r="1698" ht="18.75" customHeight="1">
      <c r="A1698">
        <f>COUNTIFS($E$2:E1698,E1698)&amp;E1698</f>
        <v/>
      </c>
    </row>
    <row r="1699" ht="18.75" customHeight="1">
      <c r="A1699">
        <f>COUNTIFS($E$2:E1699,E1699)&amp;E1699</f>
        <v/>
      </c>
    </row>
    <row r="1700" ht="18.75" customHeight="1">
      <c r="A1700">
        <f>COUNTIFS($E$2:E1700,E1700)&amp;E1700</f>
        <v/>
      </c>
    </row>
    <row r="1701" ht="18.75" customHeight="1">
      <c r="A1701">
        <f>COUNTIFS($E$2:E1701,E1701)&amp;E1701</f>
        <v/>
      </c>
    </row>
    <row r="1702" ht="18.75" customHeight="1">
      <c r="A1702">
        <f>COUNTIFS($E$2:E1702,E1702)&amp;E1702</f>
        <v/>
      </c>
    </row>
    <row r="1703" ht="18.75" customHeight="1">
      <c r="A1703">
        <f>COUNTIFS($E$2:E1703,E1703)&amp;E1703</f>
        <v/>
      </c>
    </row>
    <row r="1704" ht="18.75" customHeight="1">
      <c r="A1704">
        <f>COUNTIFS($E$2:E1704,E1704)&amp;E1704</f>
        <v/>
      </c>
    </row>
    <row r="1705" ht="18.75" customHeight="1">
      <c r="A1705">
        <f>COUNTIFS($E$2:E1705,E1705)&amp;E1705</f>
        <v/>
      </c>
    </row>
    <row r="1706" ht="18.75" customHeight="1">
      <c r="A1706">
        <f>COUNTIFS($E$2:E1706,E1706)&amp;E1706</f>
        <v/>
      </c>
    </row>
    <row r="1707" ht="18.75" customHeight="1">
      <c r="A1707">
        <f>COUNTIFS($E$2:E1707,E1707)&amp;E1707</f>
        <v/>
      </c>
    </row>
    <row r="1708" ht="18.75" customHeight="1">
      <c r="A1708">
        <f>COUNTIFS($E$2:E1708,E1708)&amp;E1708</f>
        <v/>
      </c>
    </row>
    <row r="1709" ht="18.75" customHeight="1">
      <c r="A1709">
        <f>COUNTIFS($E$2:E1709,E1709)&amp;E1709</f>
        <v/>
      </c>
    </row>
    <row r="1710" ht="18.75" customHeight="1">
      <c r="A1710">
        <f>COUNTIFS($E$2:E1710,E1710)&amp;E1710</f>
        <v/>
      </c>
    </row>
    <row r="1711" ht="18.75" customHeight="1">
      <c r="A1711">
        <f>COUNTIFS($E$2:E1711,E1711)&amp;E1711</f>
        <v/>
      </c>
    </row>
    <row r="1712" ht="18.75" customHeight="1">
      <c r="A1712">
        <f>COUNTIFS($E$2:E1712,E1712)&amp;E1712</f>
        <v/>
      </c>
    </row>
    <row r="1713" ht="18.75" customHeight="1">
      <c r="A1713">
        <f>COUNTIFS($E$2:E1713,E1713)&amp;E1713</f>
        <v/>
      </c>
    </row>
    <row r="1714" ht="18.75" customHeight="1">
      <c r="A1714">
        <f>COUNTIFS($E$2:E1714,E1714)&amp;E1714</f>
        <v/>
      </c>
    </row>
    <row r="1715" ht="18.75" customHeight="1">
      <c r="A1715">
        <f>COUNTIFS($E$2:E1715,E1715)&amp;E1715</f>
        <v/>
      </c>
    </row>
    <row r="1716" ht="18.75" customHeight="1">
      <c r="A1716">
        <f>COUNTIFS($E$2:E1716,E1716)&amp;E1716</f>
        <v/>
      </c>
    </row>
    <row r="1717" ht="18.75" customHeight="1">
      <c r="A1717">
        <f>COUNTIFS($E$2:E1717,E1717)&amp;E1717</f>
        <v/>
      </c>
    </row>
    <row r="1718" ht="18.75" customHeight="1">
      <c r="A1718">
        <f>COUNTIFS($E$2:E1718,E1718)&amp;E1718</f>
        <v/>
      </c>
    </row>
    <row r="1719" ht="18.75" customHeight="1">
      <c r="A1719">
        <f>COUNTIFS($E$2:E1719,E1719)&amp;E1719</f>
        <v/>
      </c>
    </row>
    <row r="1720" ht="18.75" customHeight="1">
      <c r="A1720">
        <f>COUNTIFS($E$2:E1720,E1720)&amp;E1720</f>
        <v/>
      </c>
    </row>
    <row r="1721" ht="18.75" customHeight="1">
      <c r="A1721">
        <f>COUNTIFS($E$2:E1721,E1721)&amp;E1721</f>
        <v/>
      </c>
    </row>
    <row r="1722" ht="18.75" customHeight="1">
      <c r="A1722">
        <f>COUNTIFS($E$2:E1722,E1722)&amp;E1722</f>
        <v/>
      </c>
    </row>
    <row r="1723" ht="18.75" customHeight="1">
      <c r="A1723">
        <f>COUNTIFS($E$2:E1723,E1723)&amp;E1723</f>
        <v/>
      </c>
    </row>
    <row r="1724" ht="18.75" customHeight="1">
      <c r="A1724">
        <f>COUNTIFS($E$2:E1724,E1724)&amp;E1724</f>
        <v/>
      </c>
    </row>
    <row r="1725" ht="18.75" customHeight="1">
      <c r="A1725">
        <f>COUNTIFS($E$2:E1725,E1725)&amp;E1725</f>
        <v/>
      </c>
    </row>
    <row r="1726" ht="18.75" customHeight="1">
      <c r="A1726">
        <f>COUNTIFS($E$2:E1726,E1726)&amp;E1726</f>
        <v/>
      </c>
    </row>
    <row r="1727" ht="18.75" customHeight="1">
      <c r="A1727">
        <f>COUNTIFS($E$2:E1727,E1727)&amp;E1727</f>
        <v/>
      </c>
    </row>
    <row r="1728" ht="18.75" customHeight="1">
      <c r="A1728">
        <f>COUNTIFS($E$2:E1728,E1728)&amp;E1728</f>
        <v/>
      </c>
    </row>
    <row r="1729" ht="18.75" customHeight="1">
      <c r="A1729">
        <f>COUNTIFS($E$2:E1729,E1729)&amp;E1729</f>
        <v/>
      </c>
    </row>
    <row r="1730" ht="18.75" customHeight="1">
      <c r="A1730">
        <f>COUNTIFS($E$2:E1730,E1730)&amp;E1730</f>
        <v/>
      </c>
    </row>
    <row r="1731" ht="18.75" customHeight="1">
      <c r="A1731">
        <f>COUNTIFS($E$2:E1731,E1731)&amp;E1731</f>
        <v/>
      </c>
    </row>
    <row r="1732" ht="18.75" customHeight="1">
      <c r="A1732">
        <f>COUNTIFS($E$2:E1732,E1732)&amp;E1732</f>
        <v/>
      </c>
    </row>
    <row r="1733" ht="18.75" customHeight="1">
      <c r="A1733">
        <f>COUNTIFS($E$2:E1733,E1733)&amp;E1733</f>
        <v/>
      </c>
    </row>
    <row r="1734" ht="18.75" customHeight="1">
      <c r="A1734">
        <f>COUNTIFS($E$2:E1734,E1734)&amp;E1734</f>
        <v/>
      </c>
    </row>
    <row r="1735" ht="18.75" customHeight="1">
      <c r="A1735">
        <f>COUNTIFS($E$2:E1735,E1735)&amp;E1735</f>
        <v/>
      </c>
    </row>
    <row r="1736" ht="18.75" customHeight="1">
      <c r="A1736">
        <f>COUNTIFS($E$2:E1736,E1736)&amp;E1736</f>
        <v/>
      </c>
    </row>
    <row r="1737" ht="18.75" customHeight="1">
      <c r="A1737">
        <f>COUNTIFS($E$2:E1737,E1737)&amp;E1737</f>
        <v/>
      </c>
    </row>
    <row r="1738" ht="18.75" customHeight="1">
      <c r="A1738">
        <f>COUNTIFS($E$2:E1738,E1738)&amp;E1738</f>
        <v/>
      </c>
    </row>
    <row r="1739" ht="18.75" customHeight="1">
      <c r="A1739">
        <f>COUNTIFS($E$2:E1739,E1739)&amp;E1739</f>
        <v/>
      </c>
    </row>
    <row r="1740" ht="18.75" customHeight="1">
      <c r="A1740">
        <f>COUNTIFS($E$2:E1740,E1740)&amp;E1740</f>
        <v/>
      </c>
    </row>
    <row r="1741" ht="18.75" customHeight="1">
      <c r="A1741">
        <f>COUNTIFS($E$2:E1741,E1741)&amp;E1741</f>
        <v/>
      </c>
    </row>
    <row r="1742" ht="18.75" customHeight="1">
      <c r="A1742">
        <f>COUNTIFS($E$2:E1742,E1742)&amp;E1742</f>
        <v/>
      </c>
    </row>
    <row r="1743" ht="18.75" customHeight="1">
      <c r="A1743">
        <f>COUNTIFS($E$2:E1743,E1743)&amp;E1743</f>
        <v/>
      </c>
    </row>
    <row r="1744" ht="18.75" customHeight="1">
      <c r="A1744">
        <f>COUNTIFS($E$2:E1744,E1744)&amp;E1744</f>
        <v/>
      </c>
    </row>
    <row r="1745" ht="18.75" customHeight="1">
      <c r="A1745">
        <f>COUNTIFS($E$2:E1745,E1745)&amp;E1745</f>
        <v/>
      </c>
    </row>
    <row r="1746" ht="18.75" customHeight="1">
      <c r="A1746">
        <f>COUNTIFS($E$2:E1746,E1746)&amp;E1746</f>
        <v/>
      </c>
    </row>
    <row r="1747" ht="18.75" customHeight="1">
      <c r="A1747">
        <f>COUNTIFS($E$2:E1747,E1747)&amp;E1747</f>
        <v/>
      </c>
    </row>
    <row r="1748" ht="18.75" customHeight="1">
      <c r="A1748">
        <f>COUNTIFS($E$2:E1748,E1748)&amp;E1748</f>
        <v/>
      </c>
    </row>
    <row r="1749" ht="18.75" customHeight="1">
      <c r="A1749">
        <f>COUNTIFS($E$2:E1749,E1749)&amp;E1749</f>
        <v/>
      </c>
    </row>
    <row r="1750" ht="18.75" customHeight="1">
      <c r="A1750">
        <f>COUNTIFS($E$2:E1750,E1750)&amp;E1750</f>
        <v/>
      </c>
    </row>
    <row r="1751" ht="18.75" customHeight="1">
      <c r="A1751">
        <f>COUNTIFS($E$2:E1751,E1751)&amp;E1751</f>
        <v/>
      </c>
    </row>
    <row r="1752" ht="18.75" customHeight="1">
      <c r="A1752">
        <f>COUNTIFS($E$2:E1752,E1752)&amp;E1752</f>
        <v/>
      </c>
    </row>
    <row r="1753" ht="18.75" customHeight="1">
      <c r="A1753">
        <f>COUNTIFS($E$2:E1753,E1753)&amp;E1753</f>
        <v/>
      </c>
    </row>
    <row r="1754" ht="18.75" customHeight="1">
      <c r="A1754">
        <f>COUNTIFS($E$2:E1754,E1754)&amp;E1754</f>
        <v/>
      </c>
    </row>
    <row r="1755" ht="18.75" customHeight="1">
      <c r="A1755">
        <f>COUNTIFS($E$2:E1755,E1755)&amp;E1755</f>
        <v/>
      </c>
    </row>
    <row r="1756" ht="18.75" customHeight="1">
      <c r="A1756">
        <f>COUNTIFS($E$2:E1756,E1756)&amp;E1756</f>
        <v/>
      </c>
    </row>
    <row r="1757" ht="18.75" customHeight="1">
      <c r="A1757">
        <f>COUNTIFS($E$2:E1757,E1757)&amp;E1757</f>
        <v/>
      </c>
    </row>
    <row r="1758" ht="18.75" customHeight="1">
      <c r="A1758">
        <f>COUNTIFS($E$2:E1758,E1758)&amp;E1758</f>
        <v/>
      </c>
    </row>
    <row r="1759" ht="18.75" customHeight="1">
      <c r="A1759">
        <f>COUNTIFS($E$2:E1759,E1759)&amp;E1759</f>
        <v/>
      </c>
    </row>
    <row r="1760" ht="18.75" customHeight="1">
      <c r="A1760">
        <f>COUNTIFS($E$2:E1760,E1760)&amp;E1760</f>
        <v/>
      </c>
    </row>
    <row r="1761" ht="18.75" customHeight="1">
      <c r="A1761">
        <f>COUNTIFS($E$2:E1761,E1761)&amp;E1761</f>
        <v/>
      </c>
    </row>
    <row r="1762" ht="18.75" customHeight="1">
      <c r="A1762">
        <f>COUNTIFS($E$2:E1762,E1762)&amp;E1762</f>
        <v/>
      </c>
    </row>
    <row r="1763" ht="18.75" customHeight="1">
      <c r="A1763">
        <f>COUNTIFS($E$2:E1763,E1763)&amp;E1763</f>
        <v/>
      </c>
    </row>
    <row r="1764" ht="18.75" customHeight="1">
      <c r="A1764">
        <f>COUNTIFS($E$2:E1764,E1764)&amp;E1764</f>
        <v/>
      </c>
    </row>
    <row r="1765" ht="18.75" customHeight="1">
      <c r="A1765">
        <f>COUNTIFS($E$2:E1765,E1765)&amp;E1765</f>
        <v/>
      </c>
    </row>
    <row r="1766" ht="18.75" customHeight="1">
      <c r="A1766">
        <f>COUNTIFS($E$2:E1766,E1766)&amp;E1766</f>
        <v/>
      </c>
    </row>
    <row r="1767" ht="18.75" customHeight="1">
      <c r="A1767">
        <f>COUNTIFS($E$2:E1767,E1767)&amp;E1767</f>
        <v/>
      </c>
    </row>
    <row r="1768" ht="18.75" customHeight="1">
      <c r="A1768">
        <f>COUNTIFS($E$2:E1768,E1768)&amp;E1768</f>
        <v/>
      </c>
    </row>
    <row r="1769" ht="18.75" customHeight="1">
      <c r="A1769">
        <f>COUNTIFS($E$2:E1769,E1769)&amp;E1769</f>
        <v/>
      </c>
    </row>
    <row r="1770" ht="18.75" customHeight="1">
      <c r="A1770">
        <f>COUNTIFS($E$2:E1770,E1770)&amp;E1770</f>
        <v/>
      </c>
    </row>
    <row r="1771" ht="18.75" customHeight="1">
      <c r="A1771">
        <f>COUNTIFS($E$2:E1771,E1771)&amp;E1771</f>
        <v/>
      </c>
    </row>
    <row r="1772" ht="18.75" customHeight="1">
      <c r="A1772">
        <f>COUNTIFS($E$2:E1772,E1772)&amp;E1772</f>
        <v/>
      </c>
    </row>
    <row r="1773" ht="18.75" customHeight="1">
      <c r="A1773">
        <f>COUNTIFS($E$2:E1773,E1773)&amp;E1773</f>
        <v/>
      </c>
    </row>
    <row r="1774" ht="18.75" customHeight="1">
      <c r="A1774">
        <f>COUNTIFS($E$2:E1774,E1774)&amp;E1774</f>
        <v/>
      </c>
    </row>
    <row r="1775" ht="18.75" customHeight="1">
      <c r="A1775">
        <f>COUNTIFS($E$2:E1775,E1775)&amp;E1775</f>
        <v/>
      </c>
    </row>
    <row r="1776" ht="18.75" customHeight="1">
      <c r="A1776">
        <f>COUNTIFS($E$2:E1776,E1776)&amp;E1776</f>
        <v/>
      </c>
    </row>
    <row r="1777" ht="18.75" customHeight="1">
      <c r="A1777">
        <f>COUNTIFS($E$2:E1777,E1777)&amp;E1777</f>
        <v/>
      </c>
    </row>
    <row r="1778" ht="18.75" customHeight="1">
      <c r="A1778">
        <f>COUNTIFS($E$2:E1778,E1778)&amp;E1778</f>
        <v/>
      </c>
    </row>
    <row r="1779" ht="18.75" customHeight="1">
      <c r="A1779">
        <f>COUNTIFS($E$2:E1779,E1779)&amp;E1779</f>
        <v/>
      </c>
    </row>
    <row r="1780" ht="18.75" customHeight="1">
      <c r="A1780">
        <f>COUNTIFS($E$2:E1780,E1780)&amp;E1780</f>
        <v/>
      </c>
    </row>
    <row r="1781" ht="18.75" customHeight="1">
      <c r="A1781">
        <f>COUNTIFS($E$2:E1781,E1781)&amp;E1781</f>
        <v/>
      </c>
    </row>
    <row r="1782" ht="18.75" customHeight="1">
      <c r="A1782">
        <f>COUNTIFS($E$2:E1782,E1782)&amp;E1782</f>
        <v/>
      </c>
    </row>
    <row r="1783" ht="18.75" customHeight="1">
      <c r="A1783">
        <f>COUNTIFS($E$2:E1783,E1783)&amp;E1783</f>
        <v/>
      </c>
    </row>
    <row r="1784" ht="18.75" customHeight="1">
      <c r="A1784">
        <f>COUNTIFS($E$2:E1784,E1784)&amp;E1784</f>
        <v/>
      </c>
    </row>
    <row r="1785" ht="18.75" customHeight="1">
      <c r="A1785">
        <f>COUNTIFS($E$2:E1785,E1785)&amp;E1785</f>
        <v/>
      </c>
    </row>
    <row r="1786" ht="18.75" customHeight="1">
      <c r="A1786">
        <f>COUNTIFS($E$2:E1786,E1786)&amp;E1786</f>
        <v/>
      </c>
    </row>
    <row r="1787" ht="18.75" customHeight="1">
      <c r="A1787">
        <f>COUNTIFS($E$2:E1787,E1787)&amp;E1787</f>
        <v/>
      </c>
    </row>
    <row r="1788" ht="18.75" customHeight="1">
      <c r="A1788">
        <f>COUNTIFS($E$2:E1788,E1788)&amp;E1788</f>
        <v/>
      </c>
    </row>
    <row r="1789" ht="18.75" customHeight="1">
      <c r="A1789">
        <f>COUNTIFS($E$2:E1789,E1789)&amp;E1789</f>
        <v/>
      </c>
    </row>
    <row r="1790" ht="18.75" customHeight="1">
      <c r="A1790">
        <f>COUNTIFS($E$2:E1790,E1790)&amp;E1790</f>
        <v/>
      </c>
    </row>
    <row r="1791" ht="18.75" customHeight="1">
      <c r="A1791">
        <f>COUNTIFS($E$2:E1791,E1791)&amp;E1791</f>
        <v/>
      </c>
    </row>
    <row r="1792" ht="18.75" customHeight="1">
      <c r="A1792">
        <f>COUNTIFS($E$2:E1792,E1792)&amp;E1792</f>
        <v/>
      </c>
    </row>
    <row r="1793" ht="18.75" customHeight="1">
      <c r="A1793">
        <f>COUNTIFS($E$2:E1793,E1793)&amp;E1793</f>
        <v/>
      </c>
    </row>
    <row r="1794" ht="18.75" customHeight="1">
      <c r="A1794">
        <f>COUNTIFS($E$2:E1794,E1794)&amp;E1794</f>
        <v/>
      </c>
    </row>
    <row r="1795" ht="18.75" customHeight="1">
      <c r="A1795">
        <f>COUNTIFS($E$2:E1795,E1795)&amp;E1795</f>
        <v/>
      </c>
    </row>
    <row r="1796" ht="18.75" customHeight="1">
      <c r="A1796">
        <f>COUNTIFS($E$2:E1796,E1796)&amp;E1796</f>
        <v/>
      </c>
    </row>
    <row r="1797" ht="18.75" customHeight="1">
      <c r="A1797">
        <f>COUNTIFS($E$2:E1797,E1797)&amp;E1797</f>
        <v/>
      </c>
    </row>
    <row r="1798" ht="18.75" customHeight="1">
      <c r="A1798">
        <f>COUNTIFS($E$2:E1798,E1798)&amp;E1798</f>
        <v/>
      </c>
    </row>
    <row r="1799" ht="18.75" customHeight="1">
      <c r="A1799">
        <f>COUNTIFS($E$2:E1799,E1799)&amp;E1799</f>
        <v/>
      </c>
    </row>
    <row r="1800" ht="18.75" customHeight="1">
      <c r="A1800">
        <f>COUNTIFS($E$2:E1800,E1800)&amp;E1800</f>
        <v/>
      </c>
    </row>
    <row r="1801" ht="18.75" customHeight="1">
      <c r="A1801">
        <f>COUNTIFS($E$2:E1801,E1801)&amp;E1801</f>
        <v/>
      </c>
    </row>
    <row r="1802" ht="18.75" customHeight="1">
      <c r="A1802">
        <f>COUNTIFS($E$2:E1802,E1802)&amp;E1802</f>
        <v/>
      </c>
    </row>
    <row r="1803" ht="18.75" customHeight="1">
      <c r="A1803">
        <f>COUNTIFS($E$2:E1803,E1803)&amp;E1803</f>
        <v/>
      </c>
    </row>
    <row r="1804" ht="18.75" customHeight="1">
      <c r="A1804">
        <f>COUNTIFS($E$2:E1804,E1804)&amp;E1804</f>
        <v/>
      </c>
    </row>
    <row r="1805" ht="18.75" customHeight="1">
      <c r="A1805">
        <f>COUNTIFS($E$2:E1805,E1805)&amp;E1805</f>
        <v/>
      </c>
    </row>
    <row r="1806" ht="18.75" customHeight="1">
      <c r="A1806">
        <f>COUNTIFS($E$2:E1806,E1806)&amp;E1806</f>
        <v/>
      </c>
    </row>
    <row r="1807" ht="18.75" customHeight="1">
      <c r="A1807">
        <f>COUNTIFS($E$2:E1807,E1807)&amp;E1807</f>
        <v/>
      </c>
    </row>
    <row r="1808" ht="18.75" customHeight="1">
      <c r="A1808">
        <f>COUNTIFS($E$2:E1808,E1808)&amp;E1808</f>
        <v/>
      </c>
    </row>
    <row r="1809" ht="18.75" customHeight="1">
      <c r="A1809">
        <f>COUNTIFS($E$2:E1809,E1809)&amp;E1809</f>
        <v/>
      </c>
    </row>
    <row r="1810" ht="18.75" customHeight="1">
      <c r="A1810">
        <f>COUNTIFS($E$2:E1810,E1810)&amp;E1810</f>
        <v/>
      </c>
    </row>
    <row r="1811" ht="18.75" customHeight="1">
      <c r="A1811">
        <f>COUNTIFS($E$2:E1811,E1811)&amp;E1811</f>
        <v/>
      </c>
    </row>
    <row r="1812" ht="18.75" customHeight="1">
      <c r="A1812">
        <f>COUNTIFS($E$2:E1812,E1812)&amp;E1812</f>
        <v/>
      </c>
    </row>
    <row r="1813" ht="18.75" customHeight="1">
      <c r="A1813">
        <f>COUNTIFS($E$2:E1813,E1813)&amp;E1813</f>
        <v/>
      </c>
    </row>
    <row r="1814" ht="18.75" customHeight="1">
      <c r="A1814">
        <f>COUNTIFS($E$2:E1814,E1814)&amp;E1814</f>
        <v/>
      </c>
    </row>
    <row r="1815" ht="18.75" customHeight="1">
      <c r="A1815">
        <f>COUNTIFS($E$2:E1815,E1815)&amp;E1815</f>
        <v/>
      </c>
    </row>
    <row r="1816" ht="18.75" customHeight="1">
      <c r="A1816">
        <f>COUNTIFS($E$2:E1816,E1816)&amp;E1816</f>
        <v/>
      </c>
    </row>
    <row r="1817" ht="18.75" customHeight="1">
      <c r="A1817">
        <f>COUNTIFS($E$2:E1817,E1817)&amp;E1817</f>
        <v/>
      </c>
    </row>
    <row r="1818" ht="18.75" customHeight="1">
      <c r="A1818">
        <f>COUNTIFS($E$2:E1818,E1818)&amp;E1818</f>
        <v/>
      </c>
    </row>
    <row r="1819" ht="18.75" customHeight="1">
      <c r="A1819">
        <f>COUNTIFS($E$2:E1819,E1819)&amp;E1819</f>
        <v/>
      </c>
    </row>
    <row r="1820" ht="18.75" customHeight="1">
      <c r="A1820">
        <f>COUNTIFS($E$2:E1820,E1820)&amp;E1820</f>
        <v/>
      </c>
    </row>
    <row r="1821" ht="18.75" customHeight="1">
      <c r="A1821">
        <f>COUNTIFS($E$2:E1821,E1821)&amp;E1821</f>
        <v/>
      </c>
    </row>
    <row r="1822" ht="18.75" customHeight="1">
      <c r="A1822">
        <f>COUNTIFS($E$2:E1822,E1822)&amp;E1822</f>
        <v/>
      </c>
    </row>
    <row r="1823" ht="18.75" customHeight="1">
      <c r="A1823">
        <f>COUNTIFS($E$2:E1823,E1823)&amp;E1823</f>
        <v/>
      </c>
    </row>
    <row r="1824" ht="18.75" customHeight="1">
      <c r="A1824">
        <f>COUNTIFS($E$2:E1824,E1824)&amp;E1824</f>
        <v/>
      </c>
    </row>
    <row r="1825" ht="18.75" customHeight="1">
      <c r="A1825">
        <f>COUNTIFS($E$2:E1825,E1825)&amp;E1825</f>
        <v/>
      </c>
    </row>
    <row r="1826" ht="18.75" customHeight="1">
      <c r="A1826">
        <f>COUNTIFS($E$2:E1826,E1826)&amp;E1826</f>
        <v/>
      </c>
    </row>
    <row r="1827" ht="18.75" customHeight="1">
      <c r="A1827">
        <f>COUNTIFS($E$2:E1827,E1827)&amp;E1827</f>
        <v/>
      </c>
    </row>
    <row r="1828" ht="18.75" customHeight="1">
      <c r="A1828">
        <f>COUNTIFS($E$2:E1828,E1828)&amp;E1828</f>
        <v/>
      </c>
    </row>
    <row r="1829" ht="18.75" customHeight="1">
      <c r="A1829">
        <f>COUNTIFS($E$2:E1829,E1829)&amp;E1829</f>
        <v/>
      </c>
    </row>
    <row r="1830" ht="18.75" customHeight="1">
      <c r="A1830">
        <f>COUNTIFS($E$2:E1830,E1830)&amp;E1830</f>
        <v/>
      </c>
    </row>
    <row r="1831" ht="18.75" customHeight="1">
      <c r="A1831">
        <f>COUNTIFS($E$2:E1831,E1831)&amp;E1831</f>
        <v/>
      </c>
    </row>
    <row r="1832" ht="18.75" customHeight="1">
      <c r="A1832">
        <f>COUNTIFS($E$2:E1832,E1832)&amp;E1832</f>
        <v/>
      </c>
    </row>
    <row r="1833" ht="18.75" customHeight="1">
      <c r="A1833">
        <f>COUNTIFS($E$2:E1833,E1833)&amp;E1833</f>
        <v/>
      </c>
    </row>
    <row r="1834" ht="18.75" customHeight="1">
      <c r="A1834">
        <f>COUNTIFS($E$2:E1834,E1834)&amp;E1834</f>
        <v/>
      </c>
    </row>
    <row r="1835" ht="18.75" customHeight="1">
      <c r="A1835">
        <f>COUNTIFS($E$2:E1835,E1835)&amp;E1835</f>
        <v/>
      </c>
    </row>
    <row r="1836" ht="18.75" customHeight="1">
      <c r="A1836">
        <f>COUNTIFS($E$2:E1836,E1836)&amp;E1836</f>
        <v/>
      </c>
    </row>
    <row r="1837" ht="18.75" customHeight="1">
      <c r="A1837">
        <f>COUNTIFS($E$2:E1837,E1837)&amp;E1837</f>
        <v/>
      </c>
    </row>
    <row r="1838" ht="18.75" customHeight="1">
      <c r="A1838">
        <f>COUNTIFS($E$2:E1838,E1838)&amp;E1838</f>
        <v/>
      </c>
    </row>
    <row r="1839" ht="18.75" customHeight="1">
      <c r="A1839">
        <f>COUNTIFS($E$2:E1839,E1839)&amp;E1839</f>
        <v/>
      </c>
    </row>
    <row r="1840" ht="18.75" customHeight="1">
      <c r="A1840">
        <f>COUNTIFS($E$2:E1840,E1840)&amp;E1840</f>
        <v/>
      </c>
    </row>
    <row r="1841" ht="18.75" customHeight="1">
      <c r="A1841">
        <f>COUNTIFS($E$2:E1841,E1841)&amp;E1841</f>
        <v/>
      </c>
    </row>
    <row r="1842" ht="18.75" customHeight="1">
      <c r="A1842">
        <f>COUNTIFS($E$2:E1842,E1842)&amp;E1842</f>
        <v/>
      </c>
    </row>
    <row r="1843" ht="18.75" customHeight="1">
      <c r="A1843">
        <f>COUNTIFS($E$2:E1843,E1843)&amp;E1843</f>
        <v/>
      </c>
    </row>
    <row r="1844" ht="18.75" customHeight="1">
      <c r="A1844">
        <f>COUNTIFS($E$2:E1844,E1844)&amp;E1844</f>
        <v/>
      </c>
    </row>
    <row r="1845" ht="18.75" customHeight="1">
      <c r="A1845">
        <f>COUNTIFS($E$2:E1845,E1845)&amp;E1845</f>
        <v/>
      </c>
    </row>
    <row r="1846" ht="18.75" customHeight="1">
      <c r="A1846">
        <f>COUNTIFS($E$2:E1846,E1846)&amp;E1846</f>
        <v/>
      </c>
    </row>
    <row r="1847" ht="18.75" customHeight="1">
      <c r="A1847">
        <f>COUNTIFS($E$2:E1847,E1847)&amp;E1847</f>
        <v/>
      </c>
    </row>
    <row r="1848" ht="18.75" customHeight="1">
      <c r="A1848">
        <f>COUNTIFS($E$2:E1848,E1848)&amp;E1848</f>
        <v/>
      </c>
    </row>
    <row r="1849" ht="18.75" customHeight="1">
      <c r="A1849">
        <f>COUNTIFS($E$2:E1849,E1849)&amp;E1849</f>
        <v/>
      </c>
    </row>
    <row r="1850" ht="18.75" customHeight="1">
      <c r="A1850">
        <f>COUNTIFS($E$2:E1850,E1850)&amp;E1850</f>
        <v/>
      </c>
    </row>
    <row r="1851" ht="18.75" customHeight="1">
      <c r="A1851">
        <f>COUNTIFS($E$2:E1851,E1851)&amp;E1851</f>
        <v/>
      </c>
    </row>
    <row r="1852" ht="18.75" customHeight="1">
      <c r="A1852">
        <f>COUNTIFS($E$2:E1852,E1852)&amp;E1852</f>
        <v/>
      </c>
    </row>
    <row r="1853" ht="18.75" customHeight="1">
      <c r="A1853">
        <f>COUNTIFS($E$2:E1853,E1853)&amp;E1853</f>
        <v/>
      </c>
    </row>
    <row r="1854" ht="18.75" customHeight="1">
      <c r="A1854">
        <f>COUNTIFS($E$2:E1854,E1854)&amp;E1854</f>
        <v/>
      </c>
    </row>
    <row r="1855" ht="18.75" customHeight="1">
      <c r="A1855">
        <f>COUNTIFS($E$2:E1855,E1855)&amp;E1855</f>
        <v/>
      </c>
    </row>
    <row r="1856" ht="18.75" customHeight="1">
      <c r="A1856">
        <f>COUNTIFS($E$2:E1856,E1856)&amp;E1856</f>
        <v/>
      </c>
    </row>
    <row r="1857" ht="18.75" customHeight="1">
      <c r="A1857">
        <f>COUNTIFS($E$2:E1857,E1857)&amp;E1857</f>
        <v/>
      </c>
    </row>
    <row r="1858" ht="18.75" customHeight="1">
      <c r="A1858">
        <f>COUNTIFS($E$2:E1858,E1858)&amp;E1858</f>
        <v/>
      </c>
    </row>
    <row r="1859" ht="18.75" customHeight="1">
      <c r="A1859">
        <f>COUNTIFS($E$2:E1859,E1859)&amp;E1859</f>
        <v/>
      </c>
    </row>
    <row r="1860" ht="18.75" customHeight="1">
      <c r="A1860">
        <f>COUNTIFS($E$2:E1860,E1860)&amp;E1860</f>
        <v/>
      </c>
    </row>
    <row r="1861" ht="18.75" customHeight="1">
      <c r="A1861">
        <f>COUNTIFS($E$2:E1861,E1861)&amp;E1861</f>
        <v/>
      </c>
    </row>
    <row r="1862" ht="18.75" customHeight="1">
      <c r="A1862">
        <f>COUNTIFS($E$2:E1862,E1862)&amp;E1862</f>
        <v/>
      </c>
    </row>
    <row r="1863" ht="18.75" customHeight="1">
      <c r="A1863">
        <f>COUNTIFS($E$2:E1863,E1863)&amp;E1863</f>
        <v/>
      </c>
    </row>
    <row r="1864" ht="18.75" customHeight="1">
      <c r="A1864">
        <f>COUNTIFS($E$2:E1864,E1864)&amp;E1864</f>
        <v/>
      </c>
    </row>
    <row r="1865" ht="18.75" customHeight="1">
      <c r="A1865">
        <f>COUNTIFS($E$2:E1865,E1865)&amp;E1865</f>
        <v/>
      </c>
    </row>
    <row r="1866" ht="18.75" customHeight="1">
      <c r="A1866">
        <f>COUNTIFS($E$2:E1866,E1866)&amp;E1866</f>
        <v/>
      </c>
    </row>
    <row r="1867" ht="18.75" customHeight="1">
      <c r="A1867">
        <f>COUNTIFS($E$2:E1867,E1867)&amp;E1867</f>
        <v/>
      </c>
    </row>
    <row r="1868" ht="18.75" customHeight="1">
      <c r="A1868">
        <f>COUNTIFS($E$2:E1868,E1868)&amp;E1868</f>
        <v/>
      </c>
    </row>
    <row r="1869" ht="18.75" customHeight="1">
      <c r="A1869">
        <f>COUNTIFS($E$2:E1869,E1869)&amp;E1869</f>
        <v/>
      </c>
    </row>
    <row r="1870" ht="18.75" customHeight="1">
      <c r="A1870">
        <f>COUNTIFS($E$2:E1870,E1870)&amp;E1870</f>
        <v/>
      </c>
    </row>
    <row r="1871" ht="18.75" customHeight="1">
      <c r="A1871">
        <f>COUNTIFS($E$2:E1871,E1871)&amp;E1871</f>
        <v/>
      </c>
    </row>
    <row r="1872" ht="18.75" customHeight="1">
      <c r="A1872">
        <f>COUNTIFS($E$2:E1872,E1872)&amp;E1872</f>
        <v/>
      </c>
    </row>
    <row r="1873" ht="18.75" customHeight="1">
      <c r="A1873">
        <f>COUNTIFS($E$2:E1873,E1873)&amp;E1873</f>
        <v/>
      </c>
    </row>
    <row r="1874" ht="18.75" customHeight="1">
      <c r="A1874">
        <f>COUNTIFS($E$2:E1874,E1874)&amp;E1874</f>
        <v/>
      </c>
    </row>
    <row r="1875" ht="18.75" customHeight="1">
      <c r="A1875">
        <f>COUNTIFS($E$2:E1875,E1875)&amp;E1875</f>
        <v/>
      </c>
    </row>
    <row r="1876" ht="18.75" customHeight="1">
      <c r="A1876">
        <f>COUNTIFS($E$2:E1876,E1876)&amp;E1876</f>
        <v/>
      </c>
    </row>
    <row r="1877" ht="18.75" customHeight="1">
      <c r="A1877">
        <f>COUNTIFS($E$2:E1877,E1877)&amp;E1877</f>
        <v/>
      </c>
    </row>
    <row r="1878" ht="18.75" customHeight="1">
      <c r="A1878">
        <f>COUNTIFS($E$2:E1878,E1878)&amp;E1878</f>
        <v/>
      </c>
    </row>
    <row r="1879" ht="18.75" customHeight="1">
      <c r="A1879">
        <f>COUNTIFS($E$2:E1879,E1879)&amp;E1879</f>
        <v/>
      </c>
    </row>
    <row r="1880" ht="18.75" customHeight="1">
      <c r="A1880">
        <f>COUNTIFS($E$2:E1880,E1880)&amp;E1880</f>
        <v/>
      </c>
    </row>
    <row r="1881" ht="18.75" customHeight="1">
      <c r="A1881">
        <f>COUNTIFS($E$2:E1881,E1881)&amp;E1881</f>
        <v/>
      </c>
    </row>
    <row r="1882" ht="18.75" customHeight="1">
      <c r="A1882">
        <f>COUNTIFS($E$2:E1882,E1882)&amp;E1882</f>
        <v/>
      </c>
    </row>
    <row r="1883" ht="18.75" customHeight="1">
      <c r="A1883">
        <f>COUNTIFS($E$2:E1883,E1883)&amp;E1883</f>
        <v/>
      </c>
    </row>
    <row r="1884" ht="18.75" customHeight="1">
      <c r="A1884">
        <f>COUNTIFS($E$2:E1884,E1884)&amp;E1884</f>
        <v/>
      </c>
    </row>
    <row r="1885" ht="18.75" customHeight="1">
      <c r="A1885">
        <f>COUNTIFS($E$2:E1885,E1885)&amp;E1885</f>
        <v/>
      </c>
    </row>
    <row r="1886" ht="18.75" customHeight="1">
      <c r="A1886">
        <f>COUNTIFS($E$2:E1886,E1886)&amp;E1886</f>
        <v/>
      </c>
    </row>
    <row r="1887" ht="18.75" customHeight="1">
      <c r="A1887">
        <f>COUNTIFS($E$2:E1887,E1887)&amp;E1887</f>
        <v/>
      </c>
    </row>
    <row r="1888" ht="18.75" customHeight="1">
      <c r="A1888">
        <f>COUNTIFS($E$2:E1888,E1888)&amp;E1888</f>
        <v/>
      </c>
    </row>
    <row r="1889" ht="18.75" customHeight="1">
      <c r="A1889">
        <f>COUNTIFS($E$2:E1889,E1889)&amp;E1889</f>
        <v/>
      </c>
    </row>
    <row r="1890" ht="18.75" customHeight="1">
      <c r="A1890">
        <f>COUNTIFS($E$2:E1890,E1890)&amp;E1890</f>
        <v/>
      </c>
    </row>
    <row r="1891" ht="18.75" customHeight="1">
      <c r="A1891">
        <f>COUNTIFS($E$2:E1891,E1891)&amp;E1891</f>
        <v/>
      </c>
    </row>
    <row r="1892" ht="18.75" customHeight="1">
      <c r="A1892">
        <f>COUNTIFS($E$2:E1892,E1892)&amp;E1892</f>
        <v/>
      </c>
    </row>
    <row r="1893" ht="18.75" customHeight="1">
      <c r="A1893">
        <f>COUNTIFS($E$2:E1893,E1893)&amp;E1893</f>
        <v/>
      </c>
    </row>
    <row r="1894" ht="18.75" customHeight="1">
      <c r="A1894">
        <f>COUNTIFS($E$2:E1894,E1894)&amp;E1894</f>
        <v/>
      </c>
    </row>
    <row r="1895" ht="18.75" customHeight="1">
      <c r="A1895">
        <f>COUNTIFS($E$2:E1895,E1895)&amp;E1895</f>
        <v/>
      </c>
    </row>
    <row r="1896" ht="18.75" customHeight="1">
      <c r="A1896">
        <f>COUNTIFS($E$2:E1896,E1896)&amp;E1896</f>
        <v/>
      </c>
    </row>
    <row r="1897" ht="18.75" customHeight="1">
      <c r="A1897">
        <f>COUNTIFS($E$2:E1897,E1897)&amp;E1897</f>
        <v/>
      </c>
    </row>
    <row r="1898" ht="18.75" customHeight="1">
      <c r="A1898">
        <f>COUNTIFS($E$2:E1898,E1898)&amp;E1898</f>
        <v/>
      </c>
    </row>
    <row r="1899" ht="18.75" customHeight="1">
      <c r="A1899">
        <f>COUNTIFS($E$2:E1899,E1899)&amp;E1899</f>
        <v/>
      </c>
    </row>
    <row r="1900" ht="18.75" customHeight="1">
      <c r="A1900">
        <f>COUNTIFS($E$2:E1900,E1900)&amp;E1900</f>
        <v/>
      </c>
    </row>
    <row r="1901" ht="18.75" customHeight="1">
      <c r="A1901">
        <f>COUNTIFS($E$2:E1901,E1901)&amp;E1901</f>
        <v/>
      </c>
    </row>
    <row r="1902" ht="18.75" customHeight="1">
      <c r="A1902">
        <f>COUNTIFS($E$2:E1902,E1902)&amp;E1902</f>
        <v/>
      </c>
    </row>
    <row r="1903" ht="18.75" customHeight="1">
      <c r="A1903">
        <f>COUNTIFS($E$2:E1903,E1903)&amp;E1903</f>
        <v/>
      </c>
    </row>
    <row r="1904" ht="18.75" customHeight="1">
      <c r="A1904">
        <f>COUNTIFS($E$2:E1904,E1904)&amp;E1904</f>
        <v/>
      </c>
    </row>
    <row r="1905" ht="18.75" customHeight="1">
      <c r="A1905">
        <f>COUNTIFS($E$2:E1905,E1905)&amp;E1905</f>
        <v/>
      </c>
    </row>
    <row r="1906" ht="18.75" customHeight="1">
      <c r="A1906">
        <f>COUNTIFS($E$2:E1906,E1906)&amp;E1906</f>
        <v/>
      </c>
    </row>
    <row r="1907" ht="18.75" customHeight="1">
      <c r="A1907">
        <f>COUNTIFS($E$2:E1907,E1907)&amp;E1907</f>
        <v/>
      </c>
    </row>
    <row r="1908" ht="18.75" customHeight="1">
      <c r="A1908">
        <f>COUNTIFS($E$2:E1908,E1908)&amp;E1908</f>
        <v/>
      </c>
    </row>
    <row r="1909" ht="18.75" customHeight="1">
      <c r="A1909">
        <f>COUNTIFS($E$2:E1909,E1909)&amp;E1909</f>
        <v/>
      </c>
    </row>
    <row r="1910" ht="18.75" customHeight="1">
      <c r="A1910">
        <f>COUNTIFS($E$2:E1910,E1910)&amp;E1910</f>
        <v/>
      </c>
    </row>
    <row r="1911" ht="18.75" customHeight="1">
      <c r="A1911">
        <f>COUNTIFS($E$2:E1911,E1911)&amp;E1911</f>
        <v/>
      </c>
    </row>
    <row r="1912" ht="18.75" customHeight="1">
      <c r="A1912">
        <f>COUNTIFS($E$2:E1912,E1912)&amp;E1912</f>
        <v/>
      </c>
    </row>
    <row r="1913" ht="18.75" customHeight="1">
      <c r="A1913">
        <f>COUNTIFS($E$2:E1913,E1913)&amp;E1913</f>
        <v/>
      </c>
    </row>
    <row r="1914" ht="18.75" customHeight="1">
      <c r="A1914">
        <f>COUNTIFS($E$2:E1914,E1914)&amp;E1914</f>
        <v/>
      </c>
    </row>
    <row r="1915" ht="18.75" customHeight="1">
      <c r="A1915">
        <f>COUNTIFS($E$2:E1915,E1915)&amp;E1915</f>
        <v/>
      </c>
    </row>
    <row r="1916" ht="18.75" customHeight="1">
      <c r="A1916">
        <f>COUNTIFS($E$2:E1916,E1916)&amp;E1916</f>
        <v/>
      </c>
    </row>
    <row r="1917" ht="18.75" customHeight="1">
      <c r="A1917">
        <f>COUNTIFS($E$2:E1917,E1917)&amp;E1917</f>
        <v/>
      </c>
    </row>
    <row r="1918" ht="18.75" customHeight="1">
      <c r="A1918">
        <f>COUNTIFS($E$2:E1918,E1918)&amp;E1918</f>
        <v/>
      </c>
    </row>
    <row r="1919" ht="18.75" customHeight="1">
      <c r="A1919">
        <f>COUNTIFS($E$2:E1919,E1919)&amp;E1919</f>
        <v/>
      </c>
    </row>
    <row r="1920" ht="18.75" customHeight="1">
      <c r="A1920">
        <f>COUNTIFS($E$2:E1920,E1920)&amp;E1920</f>
        <v/>
      </c>
    </row>
    <row r="1921" ht="18.75" customHeight="1">
      <c r="A1921">
        <f>COUNTIFS($E$2:E1921,E1921)&amp;E1921</f>
        <v/>
      </c>
    </row>
    <row r="1922" ht="18.75" customHeight="1">
      <c r="A1922">
        <f>COUNTIFS($E$2:E1922,E1922)&amp;E1922</f>
        <v/>
      </c>
    </row>
    <row r="1923" ht="18.75" customHeight="1">
      <c r="A1923">
        <f>COUNTIFS($E$2:E1923,E1923)&amp;E1923</f>
        <v/>
      </c>
    </row>
    <row r="1924" ht="18.75" customHeight="1">
      <c r="A1924">
        <f>COUNTIFS($E$2:E1924,E1924)&amp;E1924</f>
        <v/>
      </c>
    </row>
    <row r="1925" ht="18.75" customHeight="1">
      <c r="A1925">
        <f>COUNTIFS($E$2:E1925,E1925)&amp;E1925</f>
        <v/>
      </c>
    </row>
    <row r="1926" ht="18.75" customHeight="1">
      <c r="A1926">
        <f>COUNTIFS($E$2:E1926,E1926)&amp;E1926</f>
        <v/>
      </c>
    </row>
    <row r="1927" ht="18.75" customHeight="1">
      <c r="A1927">
        <f>COUNTIFS($E$2:E1927,E1927)&amp;E1927</f>
        <v/>
      </c>
    </row>
    <row r="1928" ht="18.75" customHeight="1">
      <c r="A1928">
        <f>COUNTIFS($E$2:E1928,E1928)&amp;E1928</f>
        <v/>
      </c>
    </row>
    <row r="1929" ht="18.75" customHeight="1">
      <c r="A1929">
        <f>COUNTIFS($E$2:E1929,E1929)&amp;E1929</f>
        <v/>
      </c>
    </row>
    <row r="1930" ht="18.75" customHeight="1">
      <c r="A1930">
        <f>COUNTIFS($E$2:E1930,E1930)&amp;E1930</f>
        <v/>
      </c>
    </row>
    <row r="1931" ht="18.75" customHeight="1">
      <c r="A1931">
        <f>COUNTIFS($E$2:E1931,E1931)&amp;E1931</f>
        <v/>
      </c>
    </row>
    <row r="1932" ht="18.75" customHeight="1">
      <c r="A1932">
        <f>COUNTIFS($E$2:E1932,E1932)&amp;E1932</f>
        <v/>
      </c>
    </row>
    <row r="1933" ht="18.75" customHeight="1">
      <c r="A1933">
        <f>COUNTIFS($E$2:E1933,E1933)&amp;E1933</f>
        <v/>
      </c>
    </row>
    <row r="1934" ht="18.75" customHeight="1">
      <c r="A1934">
        <f>COUNTIFS($E$2:E1934,E1934)&amp;E1934</f>
        <v/>
      </c>
    </row>
    <row r="1935" ht="18.75" customHeight="1">
      <c r="A1935">
        <f>COUNTIFS($E$2:E1935,E1935)&amp;E1935</f>
        <v/>
      </c>
    </row>
    <row r="1936" ht="18.75" customHeight="1">
      <c r="A1936">
        <f>COUNTIFS($E$2:E1936,E1936)&amp;E1936</f>
        <v/>
      </c>
    </row>
    <row r="1937" ht="18.75" customHeight="1">
      <c r="A1937">
        <f>COUNTIFS($E$2:E1937,E1937)&amp;E1937</f>
        <v/>
      </c>
    </row>
    <row r="1938" ht="18.75" customHeight="1">
      <c r="A1938">
        <f>COUNTIFS($E$2:E1938,E1938)&amp;E1938</f>
        <v/>
      </c>
    </row>
    <row r="1939" ht="18.75" customHeight="1">
      <c r="A1939">
        <f>COUNTIFS($E$2:E1939,E1939)&amp;E1939</f>
        <v/>
      </c>
    </row>
    <row r="1940" ht="18.75" customHeight="1">
      <c r="A1940">
        <f>COUNTIFS($E$2:E1940,E1940)&amp;E1940</f>
        <v/>
      </c>
    </row>
    <row r="1941" ht="18.75" customHeight="1">
      <c r="A1941">
        <f>COUNTIFS($E$2:E1941,E1941)&amp;E1941</f>
        <v/>
      </c>
    </row>
    <row r="1942" ht="18.75" customHeight="1">
      <c r="A1942">
        <f>COUNTIFS($E$2:E1942,E1942)&amp;E1942</f>
        <v/>
      </c>
    </row>
    <row r="1943" ht="18.75" customHeight="1">
      <c r="A1943">
        <f>COUNTIFS($E$2:E1943,E1943)&amp;E1943</f>
        <v/>
      </c>
    </row>
    <row r="1944" ht="18.75" customHeight="1">
      <c r="A1944">
        <f>COUNTIFS($E$2:E1944,E1944)&amp;E1944</f>
        <v/>
      </c>
    </row>
    <row r="1945" ht="18.75" customHeight="1">
      <c r="A1945">
        <f>COUNTIFS($E$2:E1945,E1945)&amp;E1945</f>
        <v/>
      </c>
    </row>
    <row r="1946" ht="18.75" customHeight="1">
      <c r="A1946">
        <f>COUNTIFS($E$2:E1946,E1946)&amp;E1946</f>
        <v/>
      </c>
    </row>
    <row r="1947" ht="18.75" customHeight="1">
      <c r="A1947">
        <f>COUNTIFS($E$2:E1947,E1947)&amp;E1947</f>
        <v/>
      </c>
    </row>
    <row r="1948" ht="18.75" customHeight="1">
      <c r="A1948">
        <f>COUNTIFS($E$2:E1948,E1948)&amp;E1948</f>
        <v/>
      </c>
    </row>
    <row r="1949" ht="18.75" customHeight="1">
      <c r="A1949">
        <f>COUNTIFS($E$2:E1949,E1949)&amp;E1949</f>
        <v/>
      </c>
    </row>
    <row r="1950" ht="18.75" customHeight="1">
      <c r="A1950">
        <f>COUNTIFS($E$2:E1950,E1950)&amp;E1950</f>
        <v/>
      </c>
    </row>
    <row r="1951" ht="18.75" customHeight="1">
      <c r="A1951">
        <f>COUNTIFS($E$2:E1951,E1951)&amp;E1951</f>
        <v/>
      </c>
    </row>
    <row r="1952" ht="18.75" customHeight="1">
      <c r="A1952">
        <f>COUNTIFS($E$2:E1952,E1952)&amp;E1952</f>
        <v/>
      </c>
    </row>
    <row r="1953" ht="18.75" customHeight="1">
      <c r="A1953">
        <f>COUNTIFS($E$2:E1953,E1953)&amp;E1953</f>
        <v/>
      </c>
    </row>
    <row r="1954" ht="18.75" customHeight="1">
      <c r="A1954">
        <f>COUNTIFS($E$2:E1954,E1954)&amp;E1954</f>
        <v/>
      </c>
    </row>
    <row r="1955" ht="18.75" customHeight="1">
      <c r="A1955">
        <f>COUNTIFS($E$2:E1955,E1955)&amp;E1955</f>
        <v/>
      </c>
    </row>
    <row r="1956" ht="18.75" customHeight="1">
      <c r="A1956">
        <f>COUNTIFS($E$2:E1956,E1956)&amp;E1956</f>
        <v/>
      </c>
    </row>
    <row r="1957" ht="18.75" customHeight="1">
      <c r="A1957">
        <f>COUNTIFS($E$2:E1957,E1957)&amp;E1957</f>
        <v/>
      </c>
    </row>
    <row r="1958" ht="18.75" customHeight="1">
      <c r="A1958">
        <f>COUNTIFS($E$2:E1958,E1958)&amp;E1958</f>
        <v/>
      </c>
    </row>
    <row r="1959" ht="18.75" customHeight="1">
      <c r="A1959">
        <f>COUNTIFS($E$2:E1959,E1959)&amp;E1959</f>
        <v/>
      </c>
    </row>
    <row r="1960" ht="18.75" customHeight="1">
      <c r="A1960">
        <f>COUNTIFS($E$2:E1960,E1960)&amp;E1960</f>
        <v/>
      </c>
    </row>
    <row r="1961" ht="18.75" customHeight="1">
      <c r="A1961">
        <f>COUNTIFS($E$2:E1961,E1961)&amp;E1961</f>
        <v/>
      </c>
    </row>
    <row r="1962" ht="18.75" customHeight="1">
      <c r="A1962">
        <f>COUNTIFS($E$2:E1962,E1962)&amp;E1962</f>
        <v/>
      </c>
    </row>
    <row r="1963" ht="18.75" customHeight="1">
      <c r="A1963">
        <f>COUNTIFS($E$2:E1963,E1963)&amp;E1963</f>
        <v/>
      </c>
    </row>
    <row r="1964" ht="18.75" customHeight="1">
      <c r="A1964">
        <f>COUNTIFS($E$2:E1964,E1964)&amp;E1964</f>
        <v/>
      </c>
    </row>
    <row r="1965" ht="18.75" customHeight="1">
      <c r="A1965">
        <f>COUNTIFS($E$2:E1965,E1965)&amp;E1965</f>
        <v/>
      </c>
    </row>
    <row r="1966" ht="18.75" customHeight="1">
      <c r="A1966">
        <f>COUNTIFS($E$2:E1966,E1966)&amp;E1966</f>
        <v/>
      </c>
    </row>
    <row r="1967" ht="18.75" customHeight="1">
      <c r="A1967">
        <f>COUNTIFS($E$2:E1967,E1967)&amp;E1967</f>
        <v/>
      </c>
    </row>
    <row r="1968" ht="18.75" customHeight="1">
      <c r="A1968">
        <f>COUNTIFS($E$2:E1968,E1968)&amp;E1968</f>
        <v/>
      </c>
    </row>
    <row r="1969" ht="18.75" customHeight="1">
      <c r="A1969">
        <f>COUNTIFS($E$2:E1969,E1969)&amp;E1969</f>
        <v/>
      </c>
    </row>
    <row r="1970" ht="18.75" customHeight="1">
      <c r="A1970">
        <f>COUNTIFS($E$2:E1970,E1970)&amp;E1970</f>
        <v/>
      </c>
    </row>
    <row r="1971" ht="18.75" customHeight="1">
      <c r="A1971">
        <f>COUNTIFS($E$2:E1971,E1971)&amp;E1971</f>
        <v/>
      </c>
    </row>
    <row r="1972" ht="18.75" customHeight="1">
      <c r="A1972">
        <f>COUNTIFS($E$2:E1972,E1972)&amp;E1972</f>
        <v/>
      </c>
    </row>
    <row r="1973" ht="18.75" customHeight="1">
      <c r="A1973">
        <f>COUNTIFS($E$2:E1973,E1973)&amp;E1973</f>
        <v/>
      </c>
    </row>
    <row r="1974" ht="18.75" customHeight="1">
      <c r="A1974">
        <f>COUNTIFS($E$2:E1974,E1974)&amp;E1974</f>
        <v/>
      </c>
    </row>
    <row r="1975" ht="18.75" customHeight="1">
      <c r="A1975">
        <f>COUNTIFS($E$2:E1975,E1975)&amp;E1975</f>
        <v/>
      </c>
    </row>
    <row r="1976" ht="18.75" customHeight="1">
      <c r="A1976">
        <f>COUNTIFS($E$2:E1976,E1976)&amp;E1976</f>
        <v/>
      </c>
    </row>
    <row r="1977" ht="18.75" customHeight="1">
      <c r="A1977">
        <f>COUNTIFS($E$2:E1977,E1977)&amp;E1977</f>
        <v/>
      </c>
    </row>
    <row r="1978" ht="18.75" customHeight="1">
      <c r="A1978">
        <f>COUNTIFS($E$2:E1978,E1978)&amp;E1978</f>
        <v/>
      </c>
    </row>
    <row r="1979" ht="18.75" customHeight="1">
      <c r="A1979">
        <f>COUNTIFS($E$2:E1979,E1979)&amp;E1979</f>
        <v/>
      </c>
    </row>
    <row r="1980" ht="18.75" customHeight="1">
      <c r="A1980">
        <f>COUNTIFS($E$2:E1980,E1980)&amp;E1980</f>
        <v/>
      </c>
    </row>
    <row r="1981" ht="18.75" customHeight="1">
      <c r="A1981">
        <f>COUNTIFS($E$2:E1981,E1981)&amp;E1981</f>
        <v/>
      </c>
    </row>
    <row r="1982" ht="18.75" customHeight="1">
      <c r="A1982">
        <f>COUNTIFS($E$2:E1982,E1982)&amp;E1982</f>
        <v/>
      </c>
    </row>
    <row r="1983" ht="18.75" customHeight="1">
      <c r="A1983">
        <f>COUNTIFS($E$2:E1983,E1983)&amp;E1983</f>
        <v/>
      </c>
    </row>
    <row r="1984" ht="18.75" customHeight="1">
      <c r="A1984">
        <f>COUNTIFS($E$2:E1984,E1984)&amp;E1984</f>
        <v/>
      </c>
    </row>
    <row r="1985" ht="18.75" customHeight="1">
      <c r="A1985">
        <f>COUNTIFS($E$2:E1985,E1985)&amp;E1985</f>
        <v/>
      </c>
    </row>
    <row r="1986" ht="18.75" customHeight="1">
      <c r="A1986">
        <f>COUNTIFS($E$2:E1986,E1986)&amp;E1986</f>
        <v/>
      </c>
    </row>
    <row r="1987" ht="18.75" customHeight="1">
      <c r="A1987">
        <f>COUNTIFS($E$2:E1987,E1987)&amp;E1987</f>
        <v/>
      </c>
    </row>
    <row r="1988" ht="18.75" customHeight="1">
      <c r="A1988">
        <f>COUNTIFS($E$2:E1988,E1988)&amp;E1988</f>
        <v/>
      </c>
    </row>
    <row r="1989" ht="18.75" customHeight="1">
      <c r="A1989">
        <f>COUNTIFS($E$2:E1989,E1989)&amp;E1989</f>
        <v/>
      </c>
    </row>
    <row r="1990" ht="18.75" customHeight="1">
      <c r="A1990">
        <f>COUNTIFS($E$2:E1990,E1990)&amp;E1990</f>
        <v/>
      </c>
    </row>
    <row r="1991" ht="18.75" customHeight="1">
      <c r="A1991">
        <f>COUNTIFS($E$2:E1991,E1991)&amp;E1991</f>
        <v/>
      </c>
    </row>
    <row r="1992" ht="18.75" customHeight="1">
      <c r="A1992">
        <f>COUNTIFS($E$2:E1992,E1992)&amp;E1992</f>
        <v/>
      </c>
    </row>
    <row r="1993" ht="18.75" customHeight="1">
      <c r="A1993">
        <f>COUNTIFS($E$2:E1993,E1993)&amp;E1993</f>
        <v/>
      </c>
    </row>
    <row r="1994" ht="18.75" customHeight="1">
      <c r="A1994">
        <f>COUNTIFS($E$2:E1994,E1994)&amp;E1994</f>
        <v/>
      </c>
    </row>
    <row r="1995" ht="18.75" customHeight="1">
      <c r="A1995">
        <f>COUNTIFS($E$2:E1995,E1995)&amp;E1995</f>
        <v/>
      </c>
    </row>
    <row r="1996" ht="18.75" customHeight="1">
      <c r="A1996">
        <f>COUNTIFS($E$2:E1996,E1996)&amp;E1996</f>
        <v/>
      </c>
    </row>
    <row r="1997" ht="18.75" customHeight="1">
      <c r="A1997">
        <f>COUNTIFS($E$2:E1997,E1997)&amp;E1997</f>
        <v/>
      </c>
    </row>
    <row r="1998" ht="18.75" customHeight="1">
      <c r="A1998">
        <f>COUNTIFS($E$2:E1998,E1998)&amp;E1998</f>
        <v/>
      </c>
    </row>
    <row r="1999" ht="18.75" customHeight="1">
      <c r="A1999">
        <f>COUNTIFS($E$2:E1999,E1999)&amp;E1999</f>
        <v/>
      </c>
    </row>
    <row r="2000" ht="18.75" customHeight="1">
      <c r="A2000">
        <f>COUNTIFS($E$2:E2000,E2000)&amp;E2000</f>
        <v/>
      </c>
    </row>
    <row r="2001" ht="18.75" customHeight="1">
      <c r="A2001">
        <f>COUNTIFS($E$2:E2001,E2001)&amp;E2001</f>
        <v/>
      </c>
    </row>
    <row r="2002" ht="18.75" customHeight="1">
      <c r="A2002">
        <f>COUNTIFS($E$2:E2002,E2002)&amp;E2002</f>
        <v/>
      </c>
    </row>
    <row r="2003" ht="18.75" customHeight="1">
      <c r="A2003">
        <f>COUNTIFS($E$2:E2003,E2003)&amp;E2003</f>
        <v/>
      </c>
    </row>
    <row r="2004" ht="18.75" customHeight="1">
      <c r="A2004">
        <f>COUNTIFS($E$2:E2004,E2004)&amp;E2004</f>
        <v/>
      </c>
    </row>
    <row r="2005" ht="18.75" customHeight="1">
      <c r="A2005">
        <f>COUNTIFS($E$2:E2005,E2005)&amp;E2005</f>
        <v/>
      </c>
    </row>
    <row r="2006" ht="18.75" customHeight="1">
      <c r="A2006">
        <f>COUNTIFS($E$2:E2006,E2006)&amp;E2006</f>
        <v/>
      </c>
    </row>
    <row r="2007" ht="18.75" customHeight="1">
      <c r="A2007">
        <f>COUNTIFS($E$2:E2007,E2007)&amp;E2007</f>
        <v/>
      </c>
    </row>
    <row r="2008" ht="18.75" customHeight="1">
      <c r="A2008">
        <f>COUNTIFS($E$2:E2008,E2008)&amp;E2008</f>
        <v/>
      </c>
    </row>
    <row r="2009" ht="18.75" customHeight="1">
      <c r="A2009">
        <f>COUNTIFS($E$2:E2009,E2009)&amp;E2009</f>
        <v/>
      </c>
    </row>
    <row r="2010" ht="18.75" customHeight="1">
      <c r="A2010">
        <f>COUNTIFS($E$2:E2010,E2010)&amp;E2010</f>
        <v/>
      </c>
    </row>
    <row r="2011" ht="18.75" customHeight="1">
      <c r="A2011">
        <f>COUNTIFS($E$2:E2011,E2011)&amp;E2011</f>
        <v/>
      </c>
    </row>
    <row r="2012" ht="18.75" customHeight="1">
      <c r="A2012">
        <f>COUNTIFS($E$2:E2012,E2012)&amp;E2012</f>
        <v/>
      </c>
    </row>
    <row r="2013" ht="18.75" customHeight="1">
      <c r="A2013">
        <f>COUNTIFS($E$2:E2013,E2013)&amp;E2013</f>
        <v/>
      </c>
    </row>
    <row r="2014" ht="18.75" customHeight="1">
      <c r="A2014">
        <f>COUNTIFS($E$2:E2014,E2014)&amp;E2014</f>
        <v/>
      </c>
    </row>
    <row r="2015" ht="18.75" customHeight="1">
      <c r="A2015">
        <f>COUNTIFS($E$2:E2015,E2015)&amp;E2015</f>
        <v/>
      </c>
    </row>
    <row r="2016" ht="18.75" customHeight="1">
      <c r="A2016">
        <f>COUNTIFS($E$2:E2016,E2016)&amp;E2016</f>
        <v/>
      </c>
    </row>
    <row r="2017" ht="18.75" customHeight="1">
      <c r="A2017">
        <f>COUNTIFS($E$2:E2017,E2017)&amp;E2017</f>
        <v/>
      </c>
    </row>
    <row r="2018" ht="18.75" customHeight="1">
      <c r="A2018">
        <f>COUNTIFS($E$2:E2018,E2018)&amp;E2018</f>
        <v/>
      </c>
    </row>
    <row r="2019" ht="18.75" customHeight="1">
      <c r="A2019">
        <f>COUNTIFS($E$2:E2019,E2019)&amp;E2019</f>
        <v/>
      </c>
    </row>
    <row r="2020" ht="18.75" customHeight="1">
      <c r="A2020">
        <f>COUNTIFS($E$2:E2020,E2020)&amp;E2020</f>
        <v/>
      </c>
    </row>
    <row r="2021" ht="18.75" customHeight="1">
      <c r="A2021">
        <f>COUNTIFS($E$2:E2021,E2021)&amp;E2021</f>
        <v/>
      </c>
    </row>
    <row r="2022" ht="18.75" customHeight="1">
      <c r="A2022">
        <f>COUNTIFS($E$2:E2022,E2022)&amp;E2022</f>
        <v/>
      </c>
    </row>
    <row r="2023" ht="18.75" customHeight="1">
      <c r="A2023">
        <f>COUNTIFS($E$2:E2023,E2023)&amp;E2023</f>
        <v/>
      </c>
    </row>
    <row r="2024" ht="18.75" customHeight="1">
      <c r="A2024">
        <f>COUNTIFS($E$2:E2024,E2024)&amp;E2024</f>
        <v/>
      </c>
    </row>
    <row r="2025" ht="18.75" customHeight="1">
      <c r="A2025">
        <f>COUNTIFS($E$2:E2025,E2025)&amp;E2025</f>
        <v/>
      </c>
    </row>
    <row r="2026" ht="18.75" customHeight="1">
      <c r="A2026">
        <f>COUNTIFS($E$2:E2026,E2026)&amp;E2026</f>
        <v/>
      </c>
    </row>
    <row r="2027" ht="18.75" customHeight="1">
      <c r="A2027">
        <f>COUNTIFS($E$2:E2027,E2027)&amp;E2027</f>
        <v/>
      </c>
    </row>
    <row r="2028" ht="18.75" customHeight="1">
      <c r="A2028">
        <f>COUNTIFS($E$2:E2028,E2028)&amp;E2028</f>
        <v/>
      </c>
    </row>
    <row r="2029" ht="18.75" customHeight="1">
      <c r="A2029">
        <f>COUNTIFS($E$2:E2029,E2029)&amp;E2029</f>
        <v/>
      </c>
    </row>
    <row r="2030" ht="18.75" customHeight="1">
      <c r="A2030">
        <f>COUNTIFS($E$2:E2030,E2030)&amp;E2030</f>
        <v/>
      </c>
    </row>
    <row r="2031" ht="18.75" customHeight="1">
      <c r="A2031">
        <f>COUNTIFS($E$2:E2031,E2031)&amp;E2031</f>
        <v/>
      </c>
    </row>
    <row r="2032" ht="18.75" customHeight="1">
      <c r="A2032">
        <f>COUNTIFS($E$2:E2032,E2032)&amp;E2032</f>
        <v/>
      </c>
    </row>
    <row r="2033" ht="18.75" customHeight="1">
      <c r="A2033">
        <f>COUNTIFS($E$2:E2033,E2033)&amp;E2033</f>
        <v/>
      </c>
    </row>
    <row r="2034" ht="18.75" customHeight="1">
      <c r="A2034">
        <f>COUNTIFS($E$2:E2034,E2034)&amp;E2034</f>
        <v/>
      </c>
    </row>
    <row r="2035" ht="18.75" customHeight="1">
      <c r="A2035">
        <f>COUNTIFS($E$2:E2035,E2035)&amp;E2035</f>
        <v/>
      </c>
    </row>
    <row r="2036" ht="18.75" customHeight="1">
      <c r="A2036">
        <f>COUNTIFS($E$2:E2036,E2036)&amp;E2036</f>
        <v/>
      </c>
    </row>
    <row r="2037" ht="18.75" customHeight="1">
      <c r="A2037">
        <f>COUNTIFS($E$2:E2037,E2037)&amp;E2037</f>
        <v/>
      </c>
    </row>
    <row r="2038" ht="18.75" customHeight="1">
      <c r="A2038">
        <f>COUNTIFS($E$2:E2038,E2038)&amp;E2038</f>
        <v/>
      </c>
    </row>
    <row r="2039" ht="18.75" customHeight="1">
      <c r="A2039">
        <f>COUNTIFS($E$2:E2039,E2039)&amp;E2039</f>
        <v/>
      </c>
    </row>
    <row r="2040" ht="18.75" customHeight="1">
      <c r="A2040">
        <f>COUNTIFS($E$2:E2040,E2040)&amp;E2040</f>
        <v/>
      </c>
    </row>
    <row r="2041" ht="18.75" customHeight="1">
      <c r="A2041">
        <f>COUNTIFS($E$2:E2041,E2041)&amp;E2041</f>
        <v/>
      </c>
    </row>
    <row r="2042" ht="18.75" customHeight="1">
      <c r="A2042">
        <f>COUNTIFS($E$2:E2042,E2042)&amp;E2042</f>
        <v/>
      </c>
    </row>
    <row r="2043" ht="18.75" customHeight="1">
      <c r="A2043">
        <f>COUNTIFS($E$2:E2043,E2043)&amp;E2043</f>
        <v/>
      </c>
    </row>
    <row r="2044" ht="18.75" customHeight="1">
      <c r="A2044">
        <f>COUNTIFS($E$2:E2044,E2044)&amp;E2044</f>
        <v/>
      </c>
    </row>
    <row r="2045" ht="18.75" customHeight="1">
      <c r="A2045">
        <f>COUNTIFS($E$2:E2045,E2045)&amp;E2045</f>
        <v/>
      </c>
    </row>
    <row r="2046" ht="18.75" customHeight="1">
      <c r="A2046">
        <f>COUNTIFS($E$2:E2046,E2046)&amp;E2046</f>
        <v/>
      </c>
    </row>
    <row r="2047" ht="18.75" customHeight="1">
      <c r="A2047">
        <f>COUNTIFS($E$2:E2047,E2047)&amp;E2047</f>
        <v/>
      </c>
    </row>
    <row r="2048" ht="18.75" customHeight="1">
      <c r="A2048">
        <f>COUNTIFS($E$2:E2048,E2048)&amp;E2048</f>
        <v/>
      </c>
    </row>
    <row r="2049" ht="18.75" customHeight="1">
      <c r="A2049">
        <f>COUNTIFS($E$2:E2049,E2049)&amp;E2049</f>
        <v/>
      </c>
    </row>
    <row r="2050" ht="18.75" customHeight="1">
      <c r="A2050">
        <f>COUNTIFS($E$2:E2050,E2050)&amp;E2050</f>
        <v/>
      </c>
    </row>
    <row r="2051" ht="18.75" customHeight="1">
      <c r="A2051">
        <f>COUNTIFS($E$2:E2051,E2051)&amp;E2051</f>
        <v/>
      </c>
    </row>
    <row r="2052" ht="18.75" customHeight="1">
      <c r="A2052">
        <f>COUNTIFS($E$2:E2052,E2052)&amp;E2052</f>
        <v/>
      </c>
    </row>
    <row r="2053" ht="18.75" customHeight="1">
      <c r="A2053">
        <f>COUNTIFS($E$2:E2053,E2053)&amp;E2053</f>
        <v/>
      </c>
    </row>
    <row r="2054" ht="18.75" customHeight="1">
      <c r="A2054">
        <f>COUNTIFS($E$2:E2054,E2054)&amp;E2054</f>
        <v/>
      </c>
    </row>
    <row r="2055" ht="18.75" customHeight="1">
      <c r="A2055">
        <f>COUNTIFS($E$2:E2055,E2055)&amp;E2055</f>
        <v/>
      </c>
    </row>
    <row r="2056" ht="18.75" customHeight="1">
      <c r="A2056">
        <f>COUNTIFS($E$2:E2056,E2056)&amp;E2056</f>
        <v/>
      </c>
    </row>
    <row r="2057" ht="18.75" customHeight="1">
      <c r="A2057">
        <f>COUNTIFS($E$2:E2057,E2057)&amp;E2057</f>
        <v/>
      </c>
    </row>
    <row r="2058" ht="18.75" customHeight="1">
      <c r="A2058">
        <f>COUNTIFS($E$2:E2058,E2058)&amp;E2058</f>
        <v/>
      </c>
    </row>
    <row r="2059" ht="18.75" customHeight="1">
      <c r="A2059">
        <f>COUNTIFS($E$2:E2059,E2059)&amp;E2059</f>
        <v/>
      </c>
    </row>
    <row r="2060" ht="18.75" customHeight="1">
      <c r="A2060">
        <f>COUNTIFS($E$2:E2060,E2060)&amp;E2060</f>
        <v/>
      </c>
    </row>
    <row r="2061" ht="18.75" customHeight="1">
      <c r="A2061">
        <f>COUNTIFS($E$2:E2061,E2061)&amp;E2061</f>
        <v/>
      </c>
    </row>
    <row r="2062" ht="18.75" customHeight="1">
      <c r="A2062">
        <f>COUNTIFS($E$2:E2062,E2062)&amp;E2062</f>
        <v/>
      </c>
    </row>
    <row r="2063" ht="18.75" customHeight="1">
      <c r="A2063">
        <f>COUNTIFS($E$2:E2063,E2063)&amp;E2063</f>
        <v/>
      </c>
    </row>
    <row r="2064" ht="18.75" customHeight="1">
      <c r="A2064">
        <f>COUNTIFS($E$2:E2064,E2064)&amp;E2064</f>
        <v/>
      </c>
    </row>
    <row r="2065" ht="18.75" customHeight="1">
      <c r="A2065">
        <f>COUNTIFS($E$2:E2065,E2065)&amp;E2065</f>
        <v/>
      </c>
    </row>
    <row r="2066" ht="18.75" customHeight="1">
      <c r="A2066">
        <f>COUNTIFS($E$2:E2066,E2066)&amp;E2066</f>
        <v/>
      </c>
    </row>
    <row r="2067" ht="18.75" customHeight="1">
      <c r="A2067">
        <f>COUNTIFS($E$2:E2067,E2067)&amp;E2067</f>
        <v/>
      </c>
    </row>
    <row r="2068" ht="18.75" customHeight="1">
      <c r="A2068">
        <f>COUNTIFS($E$2:E2068,E2068)&amp;E2068</f>
        <v/>
      </c>
    </row>
    <row r="2069" ht="18.75" customHeight="1">
      <c r="A2069">
        <f>COUNTIFS($E$2:E2069,E2069)&amp;E2069</f>
        <v/>
      </c>
    </row>
    <row r="2070" ht="18.75" customHeight="1">
      <c r="A2070">
        <f>COUNTIFS($E$2:E2070,E2070)&amp;E2070</f>
        <v/>
      </c>
    </row>
    <row r="2071" ht="18.75" customHeight="1">
      <c r="A2071">
        <f>COUNTIFS($E$2:E2071,E2071)&amp;E2071</f>
        <v/>
      </c>
    </row>
    <row r="2072" ht="18.75" customHeight="1">
      <c r="A2072">
        <f>COUNTIFS($E$2:E2072,E2072)&amp;E2072</f>
        <v/>
      </c>
    </row>
    <row r="2073" ht="18.75" customHeight="1">
      <c r="A2073">
        <f>COUNTIFS($E$2:E2073,E2073)&amp;E2073</f>
        <v/>
      </c>
    </row>
    <row r="2074" ht="18.75" customHeight="1">
      <c r="A2074">
        <f>COUNTIFS($E$2:E2074,E2074)&amp;E2074</f>
        <v/>
      </c>
    </row>
    <row r="2075" ht="18.75" customHeight="1">
      <c r="A2075">
        <f>COUNTIFS($E$2:E2075,E2075)&amp;E2075</f>
        <v/>
      </c>
    </row>
    <row r="2076" ht="18.75" customHeight="1">
      <c r="A2076">
        <f>COUNTIFS($E$2:E2076,E2076)&amp;E2076</f>
        <v/>
      </c>
    </row>
    <row r="2077" ht="18.75" customHeight="1">
      <c r="A2077">
        <f>COUNTIFS($E$2:E2077,E2077)&amp;E2077</f>
        <v/>
      </c>
    </row>
    <row r="2078" ht="18.75" customHeight="1">
      <c r="A2078">
        <f>COUNTIFS($E$2:E2078,E2078)&amp;E2078</f>
        <v/>
      </c>
    </row>
    <row r="2079" ht="18.75" customHeight="1">
      <c r="A2079">
        <f>COUNTIFS($E$2:E2079,E2079)&amp;E2079</f>
        <v/>
      </c>
    </row>
    <row r="2080" ht="18.75" customHeight="1">
      <c r="A2080">
        <f>COUNTIFS($E$2:E2080,E2080)&amp;E2080</f>
        <v/>
      </c>
    </row>
    <row r="2081" ht="18.75" customHeight="1">
      <c r="A2081">
        <f>COUNTIFS($E$2:E2081,E2081)&amp;E2081</f>
        <v/>
      </c>
    </row>
    <row r="2082" ht="18.75" customHeight="1">
      <c r="A2082">
        <f>COUNTIFS($E$2:E2082,E2082)&amp;E2082</f>
        <v/>
      </c>
    </row>
    <row r="2083" ht="18.75" customHeight="1">
      <c r="A2083">
        <f>COUNTIFS($E$2:E2083,E2083)&amp;E2083</f>
        <v/>
      </c>
    </row>
    <row r="2084" ht="18.75" customHeight="1">
      <c r="A2084">
        <f>COUNTIFS($E$2:E2084,E2084)&amp;E2084</f>
        <v/>
      </c>
    </row>
    <row r="2085" ht="18.75" customHeight="1">
      <c r="A2085">
        <f>COUNTIFS($E$2:E2085,E2085)&amp;E2085</f>
        <v/>
      </c>
    </row>
    <row r="2086" ht="18.75" customHeight="1">
      <c r="A2086">
        <f>COUNTIFS($E$2:E2086,E2086)&amp;E2086</f>
        <v/>
      </c>
    </row>
    <row r="2087" ht="18.75" customHeight="1">
      <c r="A2087">
        <f>COUNTIFS($E$2:E2087,E2087)&amp;E2087</f>
        <v/>
      </c>
    </row>
    <row r="2088" ht="18.75" customHeight="1">
      <c r="A2088">
        <f>COUNTIFS($E$2:E2088,E2088)&amp;E2088</f>
        <v/>
      </c>
    </row>
    <row r="2089" ht="18.75" customHeight="1">
      <c r="A2089">
        <f>COUNTIFS($E$2:E2089,E2089)&amp;E2089</f>
        <v/>
      </c>
    </row>
    <row r="2090" ht="18.75" customHeight="1">
      <c r="A2090">
        <f>COUNTIFS($E$2:E2090,E2090)&amp;E2090</f>
        <v/>
      </c>
    </row>
    <row r="2091" ht="18.75" customHeight="1">
      <c r="A2091">
        <f>COUNTIFS($E$2:E2091,E2091)&amp;E2091</f>
        <v/>
      </c>
    </row>
    <row r="2092" ht="18.75" customHeight="1">
      <c r="A2092">
        <f>COUNTIFS($E$2:E2092,E2092)&amp;E2092</f>
        <v/>
      </c>
    </row>
    <row r="2093" ht="18.75" customHeight="1">
      <c r="A2093">
        <f>COUNTIFS($E$2:E2093,E2093)&amp;E2093</f>
        <v/>
      </c>
    </row>
    <row r="2094" ht="18.75" customHeight="1">
      <c r="A2094">
        <f>COUNTIFS($E$2:E2094,E2094)&amp;E2094</f>
        <v/>
      </c>
    </row>
    <row r="2095" ht="18.75" customHeight="1">
      <c r="A2095">
        <f>COUNTIFS($E$2:E2095,E2095)&amp;E2095</f>
        <v/>
      </c>
    </row>
    <row r="2096" ht="18.75" customHeight="1">
      <c r="A2096">
        <f>COUNTIFS($E$2:E2096,E2096)&amp;E2096</f>
        <v/>
      </c>
    </row>
    <row r="2097" ht="18.75" customHeight="1">
      <c r="A2097">
        <f>COUNTIFS($E$2:E2097,E2097)&amp;E2097</f>
        <v/>
      </c>
    </row>
    <row r="2098" ht="18.75" customHeight="1">
      <c r="A2098">
        <f>COUNTIFS($E$2:E2098,E2098)&amp;E2098</f>
        <v/>
      </c>
    </row>
    <row r="2099" ht="18.75" customHeight="1">
      <c r="A2099">
        <f>COUNTIFS($E$2:E2099,E2099)&amp;E2099</f>
        <v/>
      </c>
    </row>
    <row r="2100" ht="18.75" customHeight="1">
      <c r="A2100">
        <f>COUNTIFS($E$2:E2100,E2100)&amp;E2100</f>
        <v/>
      </c>
    </row>
    <row r="2101" ht="18.75" customHeight="1">
      <c r="A2101">
        <f>COUNTIFS($E$2:E2101,E2101)&amp;E2101</f>
        <v/>
      </c>
    </row>
    <row r="2102" ht="18.75" customHeight="1">
      <c r="A2102">
        <f>COUNTIFS($E$2:E2102,E2102)&amp;E2102</f>
        <v/>
      </c>
    </row>
    <row r="2103" ht="18.75" customHeight="1">
      <c r="A2103">
        <f>COUNTIFS($E$2:E2103,E2103)&amp;E2103</f>
        <v/>
      </c>
    </row>
    <row r="2104" ht="18.75" customHeight="1">
      <c r="A2104">
        <f>COUNTIFS($E$2:E2104,E2104)&amp;E2104</f>
        <v/>
      </c>
    </row>
    <row r="2105" ht="18.75" customHeight="1">
      <c r="A2105">
        <f>COUNTIFS($E$2:E2105,E2105)&amp;E2105</f>
        <v/>
      </c>
    </row>
    <row r="2106" ht="18.75" customHeight="1">
      <c r="A2106">
        <f>COUNTIFS($E$2:E2106,E2106)&amp;E2106</f>
        <v/>
      </c>
    </row>
    <row r="2107" ht="18.75" customHeight="1">
      <c r="A2107">
        <f>COUNTIFS($E$2:E2107,E2107)&amp;E2107</f>
        <v/>
      </c>
    </row>
    <row r="2108" ht="18.75" customHeight="1">
      <c r="A2108">
        <f>COUNTIFS($E$2:E2108,E2108)&amp;E2108</f>
        <v/>
      </c>
    </row>
    <row r="2109" ht="18.75" customHeight="1">
      <c r="A2109">
        <f>COUNTIFS($E$2:E2109,E2109)&amp;E2109</f>
        <v/>
      </c>
    </row>
    <row r="2110" ht="18.75" customHeight="1">
      <c r="A2110">
        <f>COUNTIFS($E$2:E2110,E2110)&amp;E2110</f>
        <v/>
      </c>
    </row>
    <row r="2111" ht="18.75" customHeight="1">
      <c r="A2111">
        <f>COUNTIFS($E$2:E2111,E2111)&amp;E2111</f>
        <v/>
      </c>
    </row>
    <row r="2112" ht="18.75" customHeight="1">
      <c r="A2112">
        <f>COUNTIFS($E$2:E2112,E2112)&amp;E2112</f>
        <v/>
      </c>
    </row>
    <row r="2113" ht="18.75" customHeight="1">
      <c r="A2113">
        <f>COUNTIFS($E$2:E2113,E2113)&amp;E2113</f>
        <v/>
      </c>
    </row>
    <row r="2114" ht="18.75" customHeight="1">
      <c r="A2114">
        <f>COUNTIFS($E$2:E2114,E2114)&amp;E2114</f>
        <v/>
      </c>
    </row>
    <row r="2115" ht="18.75" customHeight="1">
      <c r="A2115">
        <f>COUNTIFS($E$2:E2115,E2115)&amp;E2115</f>
        <v/>
      </c>
    </row>
    <row r="2116" ht="18.75" customHeight="1">
      <c r="A2116">
        <f>COUNTIFS($E$2:E2116,E2116)&amp;E2116</f>
        <v/>
      </c>
    </row>
    <row r="2117" ht="18.75" customHeight="1">
      <c r="A2117">
        <f>COUNTIFS($E$2:E2117,E2117)&amp;E2117</f>
        <v/>
      </c>
    </row>
    <row r="2118" ht="18.75" customHeight="1">
      <c r="A2118">
        <f>COUNTIFS($E$2:E2118,E2118)&amp;E2118</f>
        <v/>
      </c>
    </row>
    <row r="2119" ht="18.75" customHeight="1">
      <c r="A2119">
        <f>COUNTIFS($E$2:E2119,E2119)&amp;E2119</f>
        <v/>
      </c>
    </row>
    <row r="2120" ht="18.75" customHeight="1">
      <c r="A2120">
        <f>COUNTIFS($E$2:E2120,E2120)&amp;E2120</f>
        <v/>
      </c>
    </row>
    <row r="2121" ht="18.75" customHeight="1">
      <c r="A2121">
        <f>COUNTIFS($E$2:E2121,E2121)&amp;E2121</f>
        <v/>
      </c>
    </row>
    <row r="2122" ht="18.75" customHeight="1">
      <c r="A2122">
        <f>COUNTIFS($E$2:E2122,E2122)&amp;E2122</f>
        <v/>
      </c>
    </row>
    <row r="2123" ht="18.75" customHeight="1">
      <c r="A2123">
        <f>COUNTIFS($E$2:E2123,E2123)&amp;E2123</f>
        <v/>
      </c>
    </row>
    <row r="2124" ht="18.75" customHeight="1">
      <c r="A2124">
        <f>COUNTIFS($E$2:E2124,E2124)&amp;E2124</f>
        <v/>
      </c>
    </row>
    <row r="2125" ht="18.75" customHeight="1">
      <c r="A2125">
        <f>COUNTIFS($E$2:E2125,E2125)&amp;E2125</f>
        <v/>
      </c>
    </row>
    <row r="2126" ht="18.75" customHeight="1">
      <c r="A2126">
        <f>COUNTIFS($E$2:E2126,E2126)&amp;E2126</f>
        <v/>
      </c>
    </row>
    <row r="2127" ht="18.75" customHeight="1">
      <c r="A2127">
        <f>COUNTIFS($E$2:E2127,E2127)&amp;E2127</f>
        <v/>
      </c>
    </row>
    <row r="2128" ht="18.75" customHeight="1">
      <c r="A2128">
        <f>COUNTIFS($E$2:E2128,E2128)&amp;E2128</f>
        <v/>
      </c>
    </row>
    <row r="2129" ht="18.75" customHeight="1">
      <c r="A2129">
        <f>COUNTIFS($E$2:E2129,E2129)&amp;E2129</f>
        <v/>
      </c>
    </row>
    <row r="2130" ht="18.75" customHeight="1">
      <c r="A2130">
        <f>COUNTIFS($E$2:E2130,E2130)&amp;E2130</f>
        <v/>
      </c>
    </row>
    <row r="2131" ht="18.75" customHeight="1">
      <c r="A2131">
        <f>COUNTIFS($E$2:E2131,E2131)&amp;E2131</f>
        <v/>
      </c>
    </row>
    <row r="2132" ht="18.75" customHeight="1">
      <c r="A2132">
        <f>COUNTIFS($E$2:E2132,E2132)&amp;E2132</f>
        <v/>
      </c>
    </row>
    <row r="2133" ht="18.75" customHeight="1">
      <c r="A2133">
        <f>COUNTIFS($E$2:E2133,E2133)&amp;E2133</f>
        <v/>
      </c>
    </row>
    <row r="2134" ht="18.75" customHeight="1">
      <c r="A2134">
        <f>COUNTIFS($E$2:E2134,E2134)&amp;E2134</f>
        <v/>
      </c>
    </row>
    <row r="2135" ht="18.75" customHeight="1">
      <c r="A2135">
        <f>COUNTIFS($E$2:E2135,E2135)&amp;E2135</f>
        <v/>
      </c>
    </row>
    <row r="2136" ht="18.75" customHeight="1">
      <c r="A2136">
        <f>COUNTIFS($E$2:E2136,E2136)&amp;E2136</f>
        <v/>
      </c>
    </row>
    <row r="2137" ht="18.75" customHeight="1">
      <c r="A2137">
        <f>COUNTIFS($E$2:E2137,E2137)&amp;E2137</f>
        <v/>
      </c>
    </row>
    <row r="2138" ht="18.75" customHeight="1">
      <c r="A2138">
        <f>COUNTIFS($E$2:E2138,E2138)&amp;E2138</f>
        <v/>
      </c>
    </row>
    <row r="2139" ht="18.75" customHeight="1">
      <c r="A2139">
        <f>COUNTIFS($E$2:E2139,E2139)&amp;E2139</f>
        <v/>
      </c>
    </row>
    <row r="2140" ht="18.75" customHeight="1">
      <c r="A2140">
        <f>COUNTIFS($E$2:E2140,E2140)&amp;E2140</f>
        <v/>
      </c>
    </row>
    <row r="2141" ht="18.75" customHeight="1">
      <c r="A2141">
        <f>COUNTIFS($E$2:E2141,E2141)&amp;E2141</f>
        <v/>
      </c>
    </row>
    <row r="2142" ht="18.75" customHeight="1">
      <c r="A2142">
        <f>COUNTIFS($E$2:E2142,E2142)&amp;E2142</f>
        <v/>
      </c>
    </row>
    <row r="2143" ht="18.75" customHeight="1">
      <c r="A2143">
        <f>COUNTIFS($E$2:E2143,E2143)&amp;E2143</f>
        <v/>
      </c>
    </row>
    <row r="2144" ht="18.75" customHeight="1">
      <c r="A2144">
        <f>COUNTIFS($E$2:E2144,E2144)&amp;E2144</f>
        <v/>
      </c>
    </row>
    <row r="2145" ht="18.75" customHeight="1">
      <c r="A2145">
        <f>COUNTIFS($E$2:E2145,E2145)&amp;E2145</f>
        <v/>
      </c>
    </row>
    <row r="2146" ht="18.75" customHeight="1">
      <c r="A2146">
        <f>COUNTIFS($E$2:E2146,E2146)&amp;E2146</f>
        <v/>
      </c>
    </row>
    <row r="2147" ht="18.75" customHeight="1">
      <c r="A2147">
        <f>COUNTIFS($E$2:E2147,E2147)&amp;E2147</f>
        <v/>
      </c>
    </row>
    <row r="2148" ht="18.75" customHeight="1">
      <c r="A2148">
        <f>COUNTIFS($E$2:E2148,E2148)&amp;E2148</f>
        <v/>
      </c>
    </row>
    <row r="2149" ht="18.75" customHeight="1">
      <c r="A2149">
        <f>COUNTIFS($E$2:E2149,E2149)&amp;E2149</f>
        <v/>
      </c>
    </row>
    <row r="2150" ht="18.75" customHeight="1">
      <c r="A2150">
        <f>COUNTIFS($E$2:E2150,E2150)&amp;E2150</f>
        <v/>
      </c>
    </row>
    <row r="2151" ht="18.75" customHeight="1">
      <c r="A2151">
        <f>COUNTIFS($E$2:E2151,E2151)&amp;E2151</f>
        <v/>
      </c>
    </row>
    <row r="2152" ht="18.75" customHeight="1">
      <c r="A2152">
        <f>COUNTIFS($E$2:E2152,E2152)&amp;E2152</f>
        <v/>
      </c>
    </row>
    <row r="2153" ht="18.75" customHeight="1">
      <c r="A2153">
        <f>COUNTIFS($E$2:E2153,E2153)&amp;E2153</f>
        <v/>
      </c>
    </row>
    <row r="2154" ht="18.75" customHeight="1">
      <c r="A2154">
        <f>COUNTIFS($E$2:E2154,E2154)&amp;E2154</f>
        <v/>
      </c>
    </row>
    <row r="2155" ht="18.75" customHeight="1">
      <c r="A2155">
        <f>COUNTIFS($E$2:E2155,E2155)&amp;E2155</f>
        <v/>
      </c>
    </row>
    <row r="2156" ht="18.75" customHeight="1">
      <c r="A2156">
        <f>COUNTIFS($E$2:E2156,E2156)&amp;E2156</f>
        <v/>
      </c>
    </row>
    <row r="2157" ht="18.75" customHeight="1">
      <c r="A2157">
        <f>COUNTIFS($E$2:E2157,E2157)&amp;E2157</f>
        <v/>
      </c>
    </row>
    <row r="2158" ht="18.75" customHeight="1">
      <c r="A2158">
        <f>COUNTIFS($E$2:E2158,E2158)&amp;E2158</f>
        <v/>
      </c>
    </row>
    <row r="2159" ht="18.75" customHeight="1">
      <c r="A2159">
        <f>COUNTIFS($E$2:E2159,E2159)&amp;E2159</f>
        <v/>
      </c>
    </row>
    <row r="2160" ht="18.75" customHeight="1">
      <c r="A2160">
        <f>COUNTIFS($E$2:E2160,E2160)&amp;E2160</f>
        <v/>
      </c>
    </row>
    <row r="2161" ht="18.75" customHeight="1">
      <c r="A2161">
        <f>COUNTIFS($E$2:E2161,E2161)&amp;E2161</f>
        <v/>
      </c>
    </row>
    <row r="2162" ht="18.75" customHeight="1">
      <c r="A2162">
        <f>COUNTIFS($E$2:E2162,E2162)&amp;E2162</f>
        <v/>
      </c>
    </row>
    <row r="2163" ht="18.75" customHeight="1">
      <c r="A2163">
        <f>COUNTIFS($E$2:E2163,E2163)&amp;E2163</f>
        <v/>
      </c>
    </row>
    <row r="2164" ht="18.75" customHeight="1">
      <c r="A2164">
        <f>COUNTIFS($E$2:E2164,E2164)&amp;E2164</f>
        <v/>
      </c>
    </row>
    <row r="2165" ht="18.75" customHeight="1">
      <c r="A2165">
        <f>COUNTIFS($E$2:E2165,E2165)&amp;E2165</f>
        <v/>
      </c>
    </row>
    <row r="2166" ht="18.75" customHeight="1">
      <c r="A2166">
        <f>COUNTIFS($E$2:E2166,E2166)&amp;E2166</f>
        <v/>
      </c>
    </row>
    <row r="2167" ht="18.75" customHeight="1">
      <c r="A2167">
        <f>COUNTIFS($E$2:E2167,E2167)&amp;E2167</f>
        <v/>
      </c>
    </row>
    <row r="2168" ht="18.75" customHeight="1">
      <c r="A2168">
        <f>COUNTIFS($E$2:E2168,E2168)&amp;E2168</f>
        <v/>
      </c>
    </row>
    <row r="2169" ht="18.75" customHeight="1">
      <c r="A2169">
        <f>COUNTIFS($E$2:E2169,E2169)&amp;E2169</f>
        <v/>
      </c>
    </row>
    <row r="2170" ht="18.75" customHeight="1">
      <c r="A2170">
        <f>COUNTIFS($E$2:E2170,E2170)&amp;E2170</f>
        <v/>
      </c>
    </row>
    <row r="2171" ht="18.75" customHeight="1">
      <c r="A2171">
        <f>COUNTIFS($E$2:E2171,E2171)&amp;E2171</f>
        <v/>
      </c>
    </row>
    <row r="2172" ht="18.75" customHeight="1">
      <c r="A2172">
        <f>COUNTIFS($E$2:E2172,E2172)&amp;E2172</f>
        <v/>
      </c>
    </row>
    <row r="2173" ht="18.75" customHeight="1">
      <c r="A2173">
        <f>COUNTIFS($E$2:E2173,E2173)&amp;E2173</f>
        <v/>
      </c>
    </row>
    <row r="2174" ht="18.75" customHeight="1">
      <c r="A2174">
        <f>COUNTIFS($E$2:E2174,E2174)&amp;E2174</f>
        <v/>
      </c>
    </row>
    <row r="2175" ht="18.75" customHeight="1">
      <c r="A2175">
        <f>COUNTIFS($E$2:E2175,E2175)&amp;E2175</f>
        <v/>
      </c>
    </row>
    <row r="2176" ht="18.75" customHeight="1">
      <c r="A2176">
        <f>COUNTIFS($E$2:E2176,E2176)&amp;E2176</f>
        <v/>
      </c>
    </row>
    <row r="2177" ht="18.75" customHeight="1">
      <c r="A2177">
        <f>COUNTIFS($E$2:E2177,E2177)&amp;E2177</f>
        <v/>
      </c>
    </row>
    <row r="2178" ht="18.75" customHeight="1">
      <c r="A2178">
        <f>COUNTIFS($E$2:E2178,E2178)&amp;E2178</f>
        <v/>
      </c>
    </row>
    <row r="2179" ht="18.75" customHeight="1">
      <c r="A2179">
        <f>COUNTIFS($E$2:E2179,E2179)&amp;E2179</f>
        <v/>
      </c>
    </row>
    <row r="2180" ht="18.75" customHeight="1">
      <c r="A2180">
        <f>COUNTIFS($E$2:E2180,E2180)&amp;E2180</f>
        <v/>
      </c>
    </row>
    <row r="2181" ht="18.75" customHeight="1">
      <c r="A2181">
        <f>COUNTIFS($E$2:E2181,E2181)&amp;E2181</f>
        <v/>
      </c>
    </row>
    <row r="2182" ht="18.75" customHeight="1">
      <c r="A2182">
        <f>COUNTIFS($E$2:E2182,E2182)&amp;E2182</f>
        <v/>
      </c>
    </row>
    <row r="2183" ht="18.75" customHeight="1">
      <c r="A2183">
        <f>COUNTIFS($E$2:E2183,E2183)&amp;E2183</f>
        <v/>
      </c>
    </row>
    <row r="2184" ht="18.75" customHeight="1">
      <c r="A2184">
        <f>COUNTIFS($E$2:E2184,E2184)&amp;E2184</f>
        <v/>
      </c>
    </row>
    <row r="2185" ht="18.75" customHeight="1">
      <c r="A2185">
        <f>COUNTIFS($E$2:E2185,E2185)&amp;E2185</f>
        <v/>
      </c>
    </row>
    <row r="2186" ht="18.75" customHeight="1">
      <c r="A2186">
        <f>COUNTIFS($E$2:E2186,E2186)&amp;E2186</f>
        <v/>
      </c>
    </row>
    <row r="2187" ht="18.75" customHeight="1">
      <c r="A2187">
        <f>COUNTIFS($E$2:E2187,E2187)&amp;E2187</f>
        <v/>
      </c>
    </row>
    <row r="2188" ht="18.75" customHeight="1">
      <c r="A2188">
        <f>COUNTIFS($E$2:E2188,E2188)&amp;E2188</f>
        <v/>
      </c>
    </row>
    <row r="2189" ht="18.75" customHeight="1">
      <c r="A2189">
        <f>COUNTIFS($E$2:E2189,E2189)&amp;E2189</f>
        <v/>
      </c>
    </row>
    <row r="2190" ht="18.75" customHeight="1">
      <c r="A2190">
        <f>COUNTIFS($E$2:E2190,E2190)&amp;E2190</f>
        <v/>
      </c>
    </row>
    <row r="2191" ht="18.75" customHeight="1">
      <c r="A2191">
        <f>COUNTIFS($E$2:E2191,E2191)&amp;E2191</f>
        <v/>
      </c>
    </row>
    <row r="2192" ht="18.75" customHeight="1">
      <c r="A2192">
        <f>COUNTIFS($E$2:E2192,E2192)&amp;E2192</f>
        <v/>
      </c>
    </row>
    <row r="2193" ht="18.75" customHeight="1">
      <c r="A2193">
        <f>COUNTIFS($E$2:E2193,E2193)&amp;E2193</f>
        <v/>
      </c>
    </row>
    <row r="2194" ht="18.75" customHeight="1">
      <c r="A2194">
        <f>COUNTIFS($E$2:E2194,E2194)&amp;E2194</f>
        <v/>
      </c>
    </row>
    <row r="2195" ht="18.75" customHeight="1">
      <c r="A2195">
        <f>COUNTIFS($E$2:E2195,E2195)&amp;E2195</f>
        <v/>
      </c>
    </row>
    <row r="2196" ht="18.75" customHeight="1">
      <c r="A2196">
        <f>COUNTIFS($E$2:E2196,E2196)&amp;E2196</f>
        <v/>
      </c>
    </row>
    <row r="2197" ht="18.75" customHeight="1">
      <c r="A2197">
        <f>COUNTIFS($E$2:E2197,E2197)&amp;E2197</f>
        <v/>
      </c>
    </row>
    <row r="2198" ht="18.75" customHeight="1">
      <c r="A2198">
        <f>COUNTIFS($E$2:E2198,E2198)&amp;E2198</f>
        <v/>
      </c>
    </row>
    <row r="2199" ht="18.75" customHeight="1">
      <c r="A2199">
        <f>COUNTIFS($E$2:E2199,E2199)&amp;E2199</f>
        <v/>
      </c>
    </row>
    <row r="2200" ht="18.75" customHeight="1">
      <c r="A2200">
        <f>COUNTIFS($E$2:E2200,E2200)&amp;E2200</f>
        <v/>
      </c>
    </row>
    <row r="2201" ht="18.75" customHeight="1">
      <c r="A2201">
        <f>COUNTIFS($E$2:E2201,E2201)&amp;E2201</f>
        <v/>
      </c>
    </row>
    <row r="2202" ht="18.75" customHeight="1">
      <c r="A2202">
        <f>COUNTIFS($E$2:E2202,E2202)&amp;E2202</f>
        <v/>
      </c>
    </row>
    <row r="2203" ht="18.75" customHeight="1">
      <c r="A2203">
        <f>COUNTIFS($E$2:E2203,E2203)&amp;E2203</f>
        <v/>
      </c>
    </row>
    <row r="2204" ht="18.75" customHeight="1">
      <c r="A2204">
        <f>COUNTIFS($E$2:E2204,E2204)&amp;E2204</f>
        <v/>
      </c>
    </row>
    <row r="2205" ht="18.75" customHeight="1">
      <c r="A2205">
        <f>COUNTIFS($E$2:E2205,E2205)&amp;E2205</f>
        <v/>
      </c>
    </row>
    <row r="2206" ht="18.75" customHeight="1">
      <c r="A2206">
        <f>COUNTIFS($E$2:E2206,E2206)&amp;E2206</f>
        <v/>
      </c>
    </row>
    <row r="2207" ht="18.75" customHeight="1">
      <c r="A2207">
        <f>COUNTIFS($E$2:E2207,E2207)&amp;E2207</f>
        <v/>
      </c>
    </row>
    <row r="2208" ht="18.75" customHeight="1">
      <c r="A2208">
        <f>COUNTIFS($E$2:E2208,E2208)&amp;E2208</f>
        <v/>
      </c>
    </row>
    <row r="2209" ht="18.75" customHeight="1">
      <c r="A2209">
        <f>COUNTIFS($E$2:E2209,E2209)&amp;E2209</f>
        <v/>
      </c>
    </row>
    <row r="2210" ht="18.75" customHeight="1">
      <c r="A2210">
        <f>COUNTIFS($E$2:E2210,E2210)&amp;E2210</f>
        <v/>
      </c>
    </row>
    <row r="2211" ht="18.75" customHeight="1">
      <c r="A2211">
        <f>COUNTIFS($E$2:E2211,E2211)&amp;E2211</f>
        <v/>
      </c>
    </row>
    <row r="2212" ht="18.75" customHeight="1">
      <c r="A2212">
        <f>COUNTIFS($E$2:E2212,E2212)&amp;E2212</f>
        <v/>
      </c>
    </row>
    <row r="2213" ht="18.75" customHeight="1">
      <c r="A2213">
        <f>COUNTIFS($E$2:E2213,E2213)&amp;E2213</f>
        <v/>
      </c>
    </row>
    <row r="2214" ht="18.75" customHeight="1">
      <c r="A2214">
        <f>COUNTIFS($E$2:E2214,E2214)&amp;E2214</f>
        <v/>
      </c>
    </row>
    <row r="2215" ht="18.75" customHeight="1">
      <c r="A2215">
        <f>COUNTIFS($E$2:E2215,E2215)&amp;E2215</f>
        <v/>
      </c>
    </row>
    <row r="2216" ht="18.75" customHeight="1">
      <c r="A2216">
        <f>COUNTIFS($E$2:E2216,E2216)&amp;E2216</f>
        <v/>
      </c>
    </row>
    <row r="2217" ht="18.75" customHeight="1">
      <c r="A2217">
        <f>COUNTIFS($E$2:E2217,E2217)&amp;E2217</f>
        <v/>
      </c>
    </row>
    <row r="2218" ht="18.75" customHeight="1">
      <c r="A2218">
        <f>COUNTIFS($E$2:E2218,E2218)&amp;E2218</f>
        <v/>
      </c>
    </row>
    <row r="2219" ht="18.75" customHeight="1">
      <c r="A2219">
        <f>COUNTIFS($E$2:E2219,E2219)&amp;E2219</f>
        <v/>
      </c>
    </row>
    <row r="2220" ht="18.75" customHeight="1">
      <c r="A2220">
        <f>COUNTIFS($E$2:E2220,E2220)&amp;E2220</f>
        <v/>
      </c>
    </row>
    <row r="2221" ht="18.75" customHeight="1">
      <c r="A2221">
        <f>COUNTIFS($E$2:E2221,E2221)&amp;E2221</f>
        <v/>
      </c>
    </row>
    <row r="2222" ht="18.75" customHeight="1">
      <c r="A2222">
        <f>COUNTIFS($E$2:E2222,E2222)&amp;E2222</f>
        <v/>
      </c>
    </row>
    <row r="2223" ht="18.75" customHeight="1">
      <c r="A2223">
        <f>COUNTIFS($E$2:E2223,E2223)&amp;E2223</f>
        <v/>
      </c>
    </row>
    <row r="2224" ht="18.75" customHeight="1">
      <c r="A2224">
        <f>COUNTIFS($E$2:E2224,E2224)&amp;E2224</f>
        <v/>
      </c>
    </row>
    <row r="2225" ht="18.75" customHeight="1">
      <c r="A2225">
        <f>COUNTIFS($E$2:E2225,E2225)&amp;E2225</f>
        <v/>
      </c>
    </row>
    <row r="2226" ht="18.75" customHeight="1">
      <c r="A2226">
        <f>COUNTIFS($E$2:E2226,E2226)&amp;E2226</f>
        <v/>
      </c>
    </row>
    <row r="2227" ht="18.75" customHeight="1">
      <c r="A2227">
        <f>COUNTIFS($E$2:E2227,E2227)&amp;E2227</f>
        <v/>
      </c>
    </row>
    <row r="2228" ht="18.75" customHeight="1">
      <c r="A2228">
        <f>COUNTIFS($E$2:E2228,E2228)&amp;E2228</f>
        <v/>
      </c>
    </row>
    <row r="2229" ht="18.75" customHeight="1">
      <c r="A2229">
        <f>COUNTIFS($E$2:E2229,E2229)&amp;E2229</f>
        <v/>
      </c>
    </row>
    <row r="2230" ht="18.75" customHeight="1">
      <c r="A2230">
        <f>COUNTIFS($E$2:E2230,E2230)&amp;E2230</f>
        <v/>
      </c>
    </row>
    <row r="2231" ht="18.75" customHeight="1">
      <c r="A2231">
        <f>COUNTIFS($E$2:E2231,E2231)&amp;E2231</f>
        <v/>
      </c>
    </row>
    <row r="2232" ht="18.75" customHeight="1">
      <c r="A2232">
        <f>COUNTIFS($E$2:E2232,E2232)&amp;E2232</f>
        <v/>
      </c>
    </row>
    <row r="2233" ht="18.75" customHeight="1">
      <c r="A2233">
        <f>COUNTIFS($E$2:E2233,E2233)&amp;E2233</f>
        <v/>
      </c>
    </row>
    <row r="2234" ht="18.75" customHeight="1">
      <c r="A2234">
        <f>COUNTIFS($E$2:E2234,E2234)&amp;E2234</f>
        <v/>
      </c>
    </row>
    <row r="2235" ht="18.75" customHeight="1">
      <c r="A2235">
        <f>COUNTIFS($E$2:E2235,E2235)&amp;E2235</f>
        <v/>
      </c>
    </row>
    <row r="2236" ht="18.75" customHeight="1">
      <c r="A2236">
        <f>COUNTIFS($E$2:E2236,E2236)&amp;E2236</f>
        <v/>
      </c>
    </row>
    <row r="2237" ht="18.75" customHeight="1">
      <c r="A2237">
        <f>COUNTIFS($E$2:E2237,E2237)&amp;E2237</f>
        <v/>
      </c>
    </row>
    <row r="2238" ht="18.75" customHeight="1">
      <c r="A2238">
        <f>COUNTIFS($E$2:E2238,E2238)&amp;E2238</f>
        <v/>
      </c>
    </row>
    <row r="2239" ht="18.75" customHeight="1">
      <c r="A2239">
        <f>COUNTIFS($E$2:E2239,E2239)&amp;E2239</f>
        <v/>
      </c>
    </row>
    <row r="2240" ht="18.75" customHeight="1">
      <c r="A2240">
        <f>COUNTIFS($E$2:E2240,E2240)&amp;E2240</f>
        <v/>
      </c>
    </row>
    <row r="2241" ht="18.75" customHeight="1">
      <c r="A2241">
        <f>COUNTIFS($E$2:E2241,E2241)&amp;E2241</f>
        <v/>
      </c>
    </row>
    <row r="2242" ht="18.75" customHeight="1">
      <c r="A2242">
        <f>COUNTIFS($E$2:E2242,E2242)&amp;E2242</f>
        <v/>
      </c>
    </row>
    <row r="2243" ht="18.75" customHeight="1">
      <c r="A2243">
        <f>COUNTIFS($E$2:E2243,E2243)&amp;E2243</f>
        <v/>
      </c>
    </row>
    <row r="2244" ht="18.75" customHeight="1">
      <c r="A2244">
        <f>COUNTIFS($E$2:E2244,E2244)&amp;E2244</f>
        <v/>
      </c>
    </row>
    <row r="2245" ht="18.75" customHeight="1">
      <c r="A2245">
        <f>COUNTIFS($E$2:E2245,E2245)&amp;E2245</f>
        <v/>
      </c>
    </row>
    <row r="2246" ht="18.75" customHeight="1">
      <c r="A2246">
        <f>COUNTIFS($E$2:E2246,E2246)&amp;E2246</f>
        <v/>
      </c>
    </row>
    <row r="2247" ht="18.75" customHeight="1">
      <c r="A2247">
        <f>COUNTIFS($E$2:E2247,E2247)&amp;E2247</f>
        <v/>
      </c>
    </row>
    <row r="2248" ht="18.75" customHeight="1">
      <c r="A2248">
        <f>COUNTIFS($E$2:E2248,E2248)&amp;E2248</f>
        <v/>
      </c>
    </row>
    <row r="2249" ht="18.75" customHeight="1">
      <c r="A2249">
        <f>COUNTIFS($E$2:E2249,E2249)&amp;E2249</f>
        <v/>
      </c>
    </row>
    <row r="2250" ht="18.75" customHeight="1">
      <c r="A2250">
        <f>COUNTIFS($E$2:E2250,E2250)&amp;E2250</f>
        <v/>
      </c>
    </row>
    <row r="2251" ht="18.75" customHeight="1">
      <c r="A2251">
        <f>COUNTIFS($E$2:E2251,E2251)&amp;E2251</f>
        <v/>
      </c>
    </row>
    <row r="2252" ht="18.75" customHeight="1">
      <c r="A2252">
        <f>COUNTIFS($E$2:E2252,E2252)&amp;E2252</f>
        <v/>
      </c>
    </row>
    <row r="2253" ht="18.75" customHeight="1">
      <c r="A2253">
        <f>COUNTIFS($E$2:E2253,E2253)&amp;E2253</f>
        <v/>
      </c>
    </row>
    <row r="2254" ht="18.75" customHeight="1">
      <c r="A2254">
        <f>COUNTIFS($E$2:E2254,E2254)&amp;E2254</f>
        <v/>
      </c>
    </row>
    <row r="2255" ht="18.75" customHeight="1">
      <c r="A2255">
        <f>COUNTIFS($E$2:E2255,E2255)&amp;E2255</f>
        <v/>
      </c>
    </row>
    <row r="2256" ht="18.75" customHeight="1">
      <c r="A2256">
        <f>COUNTIFS($E$2:E2256,E2256)&amp;E2256</f>
        <v/>
      </c>
    </row>
    <row r="2257" ht="18.75" customHeight="1">
      <c r="A2257">
        <f>COUNTIFS($E$2:E2257,E2257)&amp;E2257</f>
        <v/>
      </c>
    </row>
    <row r="2258" ht="18.75" customHeight="1">
      <c r="A2258">
        <f>COUNTIFS($E$2:E2258,E2258)&amp;E2258</f>
        <v/>
      </c>
    </row>
    <row r="2259" ht="18.75" customHeight="1">
      <c r="A2259">
        <f>COUNTIFS($E$2:E2259,E2259)&amp;E2259</f>
        <v/>
      </c>
    </row>
    <row r="2260" ht="18.75" customHeight="1">
      <c r="A2260">
        <f>COUNTIFS($E$2:E2260,E2260)&amp;E2260</f>
        <v/>
      </c>
    </row>
    <row r="2261" ht="18.75" customHeight="1">
      <c r="A2261">
        <f>COUNTIFS($E$2:E2261,E2261)&amp;E2261</f>
        <v/>
      </c>
    </row>
    <row r="2262" ht="18.75" customHeight="1">
      <c r="A2262">
        <f>COUNTIFS($E$2:E2262,E2262)&amp;E2262</f>
        <v/>
      </c>
    </row>
    <row r="2263" ht="18.75" customHeight="1">
      <c r="A2263">
        <f>COUNTIFS($E$2:E2263,E2263)&amp;E2263</f>
        <v/>
      </c>
    </row>
    <row r="2264" ht="18.75" customHeight="1">
      <c r="A2264">
        <f>COUNTIFS($E$2:E2264,E2264)&amp;E2264</f>
        <v/>
      </c>
    </row>
    <row r="2265" ht="18.75" customHeight="1">
      <c r="A2265">
        <f>COUNTIFS($E$2:E2265,E2265)&amp;E2265</f>
        <v/>
      </c>
    </row>
    <row r="2266" ht="18.75" customHeight="1">
      <c r="A2266">
        <f>COUNTIFS($E$2:E2266,E2266)&amp;E2266</f>
        <v/>
      </c>
    </row>
    <row r="2267" ht="18.75" customHeight="1">
      <c r="A2267">
        <f>COUNTIFS($E$2:E2267,E2267)&amp;E2267</f>
        <v/>
      </c>
    </row>
    <row r="2268" ht="18.75" customHeight="1">
      <c r="A2268">
        <f>COUNTIFS($E$2:E2268,E2268)&amp;E2268</f>
        <v/>
      </c>
    </row>
    <row r="2269" ht="18.75" customHeight="1">
      <c r="A2269">
        <f>COUNTIFS($E$2:E2269,E2269)&amp;E2269</f>
        <v/>
      </c>
    </row>
    <row r="2270" ht="18.75" customHeight="1">
      <c r="A2270">
        <f>COUNTIFS($E$2:E2270,E2270)&amp;E2270</f>
        <v/>
      </c>
    </row>
    <row r="2271" ht="18.75" customHeight="1">
      <c r="A2271">
        <f>COUNTIFS($E$2:E2271,E2271)&amp;E2271</f>
        <v/>
      </c>
    </row>
    <row r="2272" ht="18.75" customHeight="1">
      <c r="A2272">
        <f>COUNTIFS($E$2:E2272,E2272)&amp;E2272</f>
        <v/>
      </c>
    </row>
    <row r="2273" ht="18.75" customHeight="1">
      <c r="A2273">
        <f>COUNTIFS($E$2:E2273,E2273)&amp;E2273</f>
        <v/>
      </c>
    </row>
    <row r="2274" ht="18.75" customHeight="1">
      <c r="A2274">
        <f>COUNTIFS($E$2:E2274,E2274)&amp;E2274</f>
        <v/>
      </c>
    </row>
    <row r="2275" ht="18.75" customHeight="1">
      <c r="A2275">
        <f>COUNTIFS($E$2:E2275,E2275)&amp;E2275</f>
        <v/>
      </c>
    </row>
    <row r="2276" ht="18.75" customHeight="1">
      <c r="A2276">
        <f>COUNTIFS($E$2:E2276,E2276)&amp;E2276</f>
        <v/>
      </c>
    </row>
    <row r="2277" ht="18.75" customHeight="1">
      <c r="A2277">
        <f>COUNTIFS($E$2:E2277,E2277)&amp;E2277</f>
        <v/>
      </c>
    </row>
    <row r="2278" ht="18.75" customHeight="1">
      <c r="A2278">
        <f>COUNTIFS($E$2:E2278,E2278)&amp;E2278</f>
        <v/>
      </c>
    </row>
    <row r="2279" ht="18.75" customHeight="1">
      <c r="A2279">
        <f>COUNTIFS($E$2:E2279,E2279)&amp;E2279</f>
        <v/>
      </c>
    </row>
    <row r="2280" ht="18.75" customHeight="1">
      <c r="A2280">
        <f>COUNTIFS($E$2:E2280,E2280)&amp;E2280</f>
        <v/>
      </c>
    </row>
    <row r="2281" ht="18.75" customHeight="1">
      <c r="A2281">
        <f>COUNTIFS($E$2:E2281,E2281)&amp;E2281</f>
        <v/>
      </c>
    </row>
    <row r="2282" ht="18.75" customHeight="1">
      <c r="A2282">
        <f>COUNTIFS($E$2:E2282,E2282)&amp;E2282</f>
        <v/>
      </c>
    </row>
    <row r="2283" ht="18.75" customHeight="1">
      <c r="A2283">
        <f>COUNTIFS($E$2:E2283,E2283)&amp;E2283</f>
        <v/>
      </c>
    </row>
    <row r="2284" ht="18.75" customHeight="1">
      <c r="A2284">
        <f>COUNTIFS($E$2:E2284,E2284)&amp;E2284</f>
        <v/>
      </c>
    </row>
    <row r="2285" ht="18.75" customHeight="1">
      <c r="A2285">
        <f>COUNTIFS($E$2:E2285,E2285)&amp;E2285</f>
        <v/>
      </c>
    </row>
    <row r="2286" ht="18.75" customHeight="1">
      <c r="A2286">
        <f>COUNTIFS($E$2:E2286,E2286)&amp;E2286</f>
        <v/>
      </c>
    </row>
    <row r="2287" ht="18.75" customHeight="1">
      <c r="A2287">
        <f>COUNTIFS($E$2:E2287,E2287)&amp;E2287</f>
        <v/>
      </c>
    </row>
    <row r="2288" ht="18.75" customHeight="1">
      <c r="A2288">
        <f>COUNTIFS($E$2:E2288,E2288)&amp;E2288</f>
        <v/>
      </c>
    </row>
    <row r="2289" ht="18.75" customHeight="1">
      <c r="A2289">
        <f>COUNTIFS($E$2:E2289,E2289)&amp;E2289</f>
        <v/>
      </c>
    </row>
    <row r="2290" ht="18.75" customHeight="1">
      <c r="A2290">
        <f>COUNTIFS($E$2:E2290,E2290)&amp;E2290</f>
        <v/>
      </c>
    </row>
    <row r="2291" ht="18.75" customHeight="1">
      <c r="A2291">
        <f>COUNTIFS($E$2:E2291,E2291)&amp;E2291</f>
        <v/>
      </c>
    </row>
    <row r="2292" ht="18.75" customHeight="1">
      <c r="A2292">
        <f>COUNTIFS($E$2:E2292,E2292)&amp;E2292</f>
        <v/>
      </c>
    </row>
    <row r="2293" ht="18.75" customHeight="1">
      <c r="A2293">
        <f>COUNTIFS($E$2:E2293,E2293)&amp;E2293</f>
        <v/>
      </c>
    </row>
    <row r="2294" ht="18.75" customHeight="1">
      <c r="A2294">
        <f>COUNTIFS($E$2:E2294,E2294)&amp;E2294</f>
        <v/>
      </c>
    </row>
    <row r="2295" ht="18.75" customHeight="1">
      <c r="A2295">
        <f>COUNTIFS($E$2:E2295,E2295)&amp;E2295</f>
        <v/>
      </c>
    </row>
    <row r="2296" ht="18.75" customHeight="1">
      <c r="A2296">
        <f>COUNTIFS($E$2:E2296,E2296)&amp;E2296</f>
        <v/>
      </c>
    </row>
    <row r="2297" ht="18.75" customHeight="1">
      <c r="A2297">
        <f>COUNTIFS($E$2:E2297,E2297)&amp;E2297</f>
        <v/>
      </c>
    </row>
    <row r="2298" ht="18.75" customHeight="1">
      <c r="A2298">
        <f>COUNTIFS($E$2:E2298,E2298)&amp;E2298</f>
        <v/>
      </c>
    </row>
    <row r="2299" ht="18.75" customHeight="1">
      <c r="A2299">
        <f>COUNTIFS($E$2:E2299,E2299)&amp;E2299</f>
        <v/>
      </c>
    </row>
    <row r="2300" ht="18.75" customHeight="1">
      <c r="A2300">
        <f>COUNTIFS($E$2:E2300,E2300)&amp;E2300</f>
        <v/>
      </c>
    </row>
    <row r="2301" ht="18.75" customHeight="1">
      <c r="A2301">
        <f>COUNTIFS($E$2:E2301,E2301)&amp;E2301</f>
        <v/>
      </c>
    </row>
    <row r="2302" ht="18.75" customHeight="1">
      <c r="A2302">
        <f>COUNTIFS($E$2:E2302,E2302)&amp;E2302</f>
        <v/>
      </c>
    </row>
    <row r="2303" ht="18.75" customHeight="1">
      <c r="A2303">
        <f>COUNTIFS($E$2:E2303,E2303)&amp;E2303</f>
        <v/>
      </c>
    </row>
    <row r="2304" ht="18.75" customHeight="1">
      <c r="A2304">
        <f>COUNTIFS($E$2:E2304,E2304)&amp;E2304</f>
        <v/>
      </c>
    </row>
    <row r="2305" ht="18.75" customHeight="1">
      <c r="A2305">
        <f>COUNTIFS($E$2:E2305,E2305)&amp;E2305</f>
        <v/>
      </c>
    </row>
    <row r="2306" ht="18.75" customHeight="1">
      <c r="A2306">
        <f>COUNTIFS($E$2:E2306,E2306)&amp;E2306</f>
        <v/>
      </c>
    </row>
    <row r="2307" ht="18.75" customHeight="1">
      <c r="A2307">
        <f>COUNTIFS($E$2:E2307,E2307)&amp;E2307</f>
        <v/>
      </c>
    </row>
    <row r="2308" ht="18.75" customHeight="1">
      <c r="A2308">
        <f>COUNTIFS($E$2:E2308,E2308)&amp;E2308</f>
        <v/>
      </c>
    </row>
    <row r="2309" ht="18.75" customHeight="1">
      <c r="A2309">
        <f>COUNTIFS($E$2:E2309,E2309)&amp;E2309</f>
        <v/>
      </c>
    </row>
    <row r="2310" ht="18.75" customHeight="1">
      <c r="A2310">
        <f>COUNTIFS($E$2:E2310,E2310)&amp;E2310</f>
        <v/>
      </c>
    </row>
    <row r="2311" ht="18.75" customHeight="1">
      <c r="A2311">
        <f>COUNTIFS($E$2:E2311,E2311)&amp;E2311</f>
        <v/>
      </c>
    </row>
    <row r="2312" ht="18.75" customHeight="1">
      <c r="A2312">
        <f>COUNTIFS($E$2:E2312,E2312)&amp;E2312</f>
        <v/>
      </c>
    </row>
    <row r="2313" ht="18.75" customHeight="1">
      <c r="A2313">
        <f>COUNTIFS($E$2:E2313,E2313)&amp;E2313</f>
        <v/>
      </c>
    </row>
    <row r="2314" ht="18.75" customHeight="1">
      <c r="A2314">
        <f>COUNTIFS($E$2:E2314,E2314)&amp;E2314</f>
        <v/>
      </c>
    </row>
    <row r="2315" ht="18.75" customHeight="1">
      <c r="A2315">
        <f>COUNTIFS($E$2:E2315,E2315)&amp;E2315</f>
        <v/>
      </c>
    </row>
    <row r="2316" ht="18.75" customHeight="1">
      <c r="A2316">
        <f>COUNTIFS($E$2:E2316,E2316)&amp;E2316</f>
        <v/>
      </c>
    </row>
    <row r="2317" ht="18.75" customHeight="1">
      <c r="A2317">
        <f>COUNTIFS($E$2:E2317,E2317)&amp;E2317</f>
        <v/>
      </c>
    </row>
    <row r="2318" ht="18.75" customHeight="1">
      <c r="A2318">
        <f>COUNTIFS($E$2:E2318,E2318)&amp;E2318</f>
        <v/>
      </c>
    </row>
    <row r="2319" ht="18.75" customHeight="1">
      <c r="A2319">
        <f>COUNTIFS($E$2:E2319,E2319)&amp;E2319</f>
        <v/>
      </c>
    </row>
    <row r="2320" ht="18.75" customHeight="1">
      <c r="A2320">
        <f>COUNTIFS($E$2:E2320,E2320)&amp;E2320</f>
        <v/>
      </c>
    </row>
    <row r="2321" ht="18.75" customHeight="1">
      <c r="A2321">
        <f>COUNTIFS($E$2:E2321,E2321)&amp;E2321</f>
        <v/>
      </c>
    </row>
    <row r="2322" ht="18.75" customHeight="1">
      <c r="A2322">
        <f>COUNTIFS($E$2:E2322,E2322)&amp;E2322</f>
        <v/>
      </c>
    </row>
    <row r="2323" ht="18.75" customHeight="1">
      <c r="A2323">
        <f>COUNTIFS($E$2:E2323,E2323)&amp;E2323</f>
        <v/>
      </c>
    </row>
    <row r="2324" ht="18.75" customHeight="1">
      <c r="A2324">
        <f>COUNTIFS($E$2:E2324,E2324)&amp;E2324</f>
        <v/>
      </c>
    </row>
    <row r="2325" ht="18.75" customHeight="1">
      <c r="A2325">
        <f>COUNTIFS($E$2:E2325,E2325)&amp;E2325</f>
        <v/>
      </c>
    </row>
    <row r="2326" ht="18.75" customHeight="1">
      <c r="A2326">
        <f>COUNTIFS($E$2:E2326,E2326)&amp;E2326</f>
        <v/>
      </c>
    </row>
    <row r="2327" ht="18.75" customHeight="1">
      <c r="A2327">
        <f>COUNTIFS($E$2:E2327,E2327)&amp;E2327</f>
        <v/>
      </c>
    </row>
    <row r="2328" ht="18.75" customHeight="1">
      <c r="A2328">
        <f>COUNTIFS($E$2:E2328,E2328)&amp;E2328</f>
        <v/>
      </c>
    </row>
    <row r="2329" ht="18.75" customHeight="1">
      <c r="A2329">
        <f>COUNTIFS($E$2:E2329,E2329)&amp;E2329</f>
        <v/>
      </c>
    </row>
    <row r="2330" ht="18.75" customHeight="1">
      <c r="A2330">
        <f>COUNTIFS($E$2:E2330,E2330)&amp;E2330</f>
        <v/>
      </c>
    </row>
    <row r="2331" ht="18.75" customHeight="1">
      <c r="A2331">
        <f>COUNTIFS($E$2:E2331,E2331)&amp;E2331</f>
        <v/>
      </c>
    </row>
    <row r="2332" ht="18.75" customHeight="1">
      <c r="A2332">
        <f>COUNTIFS($E$2:E2332,E2332)&amp;E2332</f>
        <v/>
      </c>
    </row>
    <row r="2333" ht="18.75" customHeight="1">
      <c r="A2333">
        <f>COUNTIFS($E$2:E2333,E2333)&amp;E2333</f>
        <v/>
      </c>
    </row>
    <row r="2334" ht="18.75" customHeight="1">
      <c r="A2334">
        <f>COUNTIFS($E$2:E2334,E2334)&amp;E2334</f>
        <v/>
      </c>
    </row>
    <row r="2335" ht="18.75" customHeight="1">
      <c r="A2335">
        <f>COUNTIFS($E$2:E2335,E2335)&amp;E2335</f>
        <v/>
      </c>
    </row>
    <row r="2336" ht="18.75" customHeight="1">
      <c r="A2336">
        <f>COUNTIFS($E$2:E2336,E2336)&amp;E2336</f>
        <v/>
      </c>
    </row>
    <row r="2337" ht="18.75" customHeight="1">
      <c r="A2337">
        <f>COUNTIFS($E$2:E2337,E2337)&amp;E2337</f>
        <v/>
      </c>
    </row>
    <row r="2338" ht="18.75" customHeight="1">
      <c r="A2338">
        <f>COUNTIFS($E$2:E2338,E2338)&amp;E2338</f>
        <v/>
      </c>
    </row>
    <row r="2339" ht="18.75" customHeight="1">
      <c r="A2339">
        <f>COUNTIFS($E$2:E2339,E2339)&amp;E2339</f>
        <v/>
      </c>
    </row>
    <row r="2340" ht="18.75" customHeight="1">
      <c r="A2340">
        <f>COUNTIFS($E$2:E2340,E2340)&amp;E2340</f>
        <v/>
      </c>
    </row>
    <row r="2341" ht="18.75" customHeight="1">
      <c r="A2341">
        <f>COUNTIFS($E$2:E2341,E2341)&amp;E2341</f>
        <v/>
      </c>
    </row>
    <row r="2342" ht="18.75" customHeight="1">
      <c r="A2342">
        <f>COUNTIFS($E$2:E2342,E2342)&amp;E2342</f>
        <v/>
      </c>
    </row>
    <row r="2343" ht="18.75" customHeight="1">
      <c r="A2343">
        <f>COUNTIFS($E$2:E2343,E2343)&amp;E2343</f>
        <v/>
      </c>
    </row>
    <row r="2344" ht="18.75" customHeight="1">
      <c r="A2344">
        <f>COUNTIFS($E$2:E2344,E2344)&amp;E2344</f>
        <v/>
      </c>
    </row>
    <row r="2345" ht="18.75" customHeight="1">
      <c r="A2345">
        <f>COUNTIFS($E$2:E2345,E2345)&amp;E2345</f>
        <v/>
      </c>
    </row>
    <row r="2346" ht="18.75" customHeight="1">
      <c r="A2346">
        <f>COUNTIFS($E$2:E2346,E2346)&amp;E2346</f>
        <v/>
      </c>
    </row>
    <row r="2347" ht="18.75" customHeight="1">
      <c r="A2347">
        <f>COUNTIFS($E$2:E2347,E2347)&amp;E2347</f>
        <v/>
      </c>
    </row>
    <row r="2348" ht="18.75" customHeight="1">
      <c r="A2348">
        <f>COUNTIFS($E$2:E2348,E2348)&amp;E2348</f>
        <v/>
      </c>
    </row>
    <row r="2349" ht="18.75" customHeight="1">
      <c r="A2349">
        <f>COUNTIFS($E$2:E2349,E2349)&amp;E2349</f>
        <v/>
      </c>
    </row>
    <row r="2350" ht="18.75" customHeight="1">
      <c r="A2350">
        <f>COUNTIFS($E$2:E2350,E2350)&amp;E2350</f>
        <v/>
      </c>
    </row>
    <row r="2351" ht="18.75" customHeight="1">
      <c r="A2351">
        <f>COUNTIFS($E$2:E2351,E2351)&amp;E2351</f>
        <v/>
      </c>
    </row>
    <row r="2352" ht="18.75" customHeight="1">
      <c r="A2352">
        <f>COUNTIFS($E$2:E2352,E2352)&amp;E2352</f>
        <v/>
      </c>
    </row>
    <row r="2353" ht="18.75" customHeight="1">
      <c r="A2353">
        <f>COUNTIFS($E$2:E2353,E2353)&amp;E2353</f>
        <v/>
      </c>
    </row>
    <row r="2354" ht="18.75" customHeight="1">
      <c r="A2354">
        <f>COUNTIFS($E$2:E2354,E2354)&amp;E2354</f>
        <v/>
      </c>
    </row>
    <row r="2355" ht="18.75" customHeight="1">
      <c r="A2355">
        <f>COUNTIFS($E$2:E2355,E2355)&amp;E2355</f>
        <v/>
      </c>
    </row>
    <row r="2356" ht="18.75" customHeight="1">
      <c r="A2356">
        <f>COUNTIFS($E$2:E2356,E2356)&amp;E2356</f>
        <v/>
      </c>
    </row>
    <row r="2357" ht="18.75" customHeight="1">
      <c r="A2357">
        <f>COUNTIFS($E$2:E2357,E2357)&amp;E2357</f>
        <v/>
      </c>
    </row>
    <row r="2358" ht="18.75" customHeight="1">
      <c r="A2358">
        <f>COUNTIFS($E$2:E2358,E2358)&amp;E2358</f>
        <v/>
      </c>
    </row>
    <row r="2359" ht="18.75" customHeight="1">
      <c r="A2359">
        <f>COUNTIFS($E$2:E2359,E2359)&amp;E2359</f>
        <v/>
      </c>
    </row>
    <row r="2360" ht="18.75" customHeight="1">
      <c r="A2360">
        <f>COUNTIFS($E$2:E2360,E2360)&amp;E2360</f>
        <v/>
      </c>
    </row>
    <row r="2361" ht="18.75" customHeight="1">
      <c r="A2361">
        <f>COUNTIFS($E$2:E2361,E2361)&amp;E2361</f>
        <v/>
      </c>
    </row>
    <row r="2362" ht="18.75" customHeight="1">
      <c r="A2362">
        <f>COUNTIFS($E$2:E2362,E2362)&amp;E2362</f>
        <v/>
      </c>
    </row>
    <row r="2363" ht="18.75" customHeight="1">
      <c r="A2363">
        <f>COUNTIFS($E$2:E2363,E2363)&amp;E2363</f>
        <v/>
      </c>
    </row>
    <row r="2364" ht="18.75" customHeight="1">
      <c r="A2364">
        <f>COUNTIFS($E$2:E2364,E2364)&amp;E2364</f>
        <v/>
      </c>
    </row>
    <row r="2365" ht="18.75" customHeight="1">
      <c r="A2365">
        <f>COUNTIFS($E$2:E2365,E2365)&amp;E2365</f>
        <v/>
      </c>
    </row>
    <row r="2366" ht="18.75" customHeight="1">
      <c r="A2366">
        <f>COUNTIFS($E$2:E2366,E2366)&amp;E2366</f>
        <v/>
      </c>
    </row>
    <row r="2367" ht="18.75" customHeight="1">
      <c r="A2367">
        <f>COUNTIFS($E$2:E2367,E2367)&amp;E2367</f>
        <v/>
      </c>
    </row>
    <row r="2368" ht="18.75" customHeight="1">
      <c r="A2368">
        <f>COUNTIFS($E$2:E2368,E2368)&amp;E2368</f>
        <v/>
      </c>
    </row>
    <row r="2369" ht="18.75" customHeight="1">
      <c r="A2369">
        <f>COUNTIFS($E$2:E2369,E2369)&amp;E2369</f>
        <v/>
      </c>
    </row>
    <row r="2370" ht="18.75" customHeight="1">
      <c r="A2370">
        <f>COUNTIFS($E$2:E2370,E2370)&amp;E2370</f>
        <v/>
      </c>
    </row>
    <row r="2371" ht="18.75" customHeight="1">
      <c r="A2371">
        <f>COUNTIFS($E$2:E2371,E2371)&amp;E2371</f>
        <v/>
      </c>
    </row>
    <row r="2372" ht="18.75" customHeight="1">
      <c r="A2372">
        <f>COUNTIFS($E$2:E2372,E2372)&amp;E2372</f>
        <v/>
      </c>
    </row>
    <row r="2373" ht="18.75" customHeight="1">
      <c r="A2373">
        <f>COUNTIFS($E$2:E2373,E2373)&amp;E2373</f>
        <v/>
      </c>
    </row>
    <row r="2374" ht="18.75" customHeight="1">
      <c r="A2374">
        <f>COUNTIFS($E$2:E2374,E2374)&amp;E2374</f>
        <v/>
      </c>
    </row>
    <row r="2375" ht="18.75" customHeight="1">
      <c r="A2375">
        <f>COUNTIFS($E$2:E2375,E2375)&amp;E2375</f>
        <v/>
      </c>
    </row>
    <row r="2376" ht="18.75" customHeight="1">
      <c r="A2376">
        <f>COUNTIFS($E$2:E2376,E2376)&amp;E2376</f>
        <v/>
      </c>
    </row>
    <row r="2377" ht="18.75" customHeight="1">
      <c r="A2377">
        <f>COUNTIFS($E$2:E2377,E2377)&amp;E2377</f>
        <v/>
      </c>
    </row>
    <row r="2378" ht="18.75" customHeight="1">
      <c r="A2378">
        <f>COUNTIFS($E$2:E2378,E2378)&amp;E2378</f>
        <v/>
      </c>
    </row>
    <row r="2379" ht="18.75" customHeight="1">
      <c r="A2379">
        <f>COUNTIFS($E$2:E2379,E2379)&amp;E2379</f>
        <v/>
      </c>
    </row>
    <row r="2380" ht="18.75" customHeight="1">
      <c r="A2380">
        <f>COUNTIFS($E$2:E2380,E2380)&amp;E2380</f>
        <v/>
      </c>
    </row>
    <row r="2381" ht="18.75" customHeight="1">
      <c r="A2381">
        <f>COUNTIFS($E$2:E2381,E2381)&amp;E2381</f>
        <v/>
      </c>
    </row>
    <row r="2382" ht="18.75" customHeight="1">
      <c r="A2382">
        <f>COUNTIFS($E$2:E2382,E2382)&amp;E2382</f>
        <v/>
      </c>
    </row>
    <row r="2383" ht="18.75" customHeight="1">
      <c r="A2383">
        <f>COUNTIFS($E$2:E2383,E2383)&amp;E2383</f>
        <v/>
      </c>
    </row>
    <row r="2384" ht="18.75" customHeight="1">
      <c r="A2384">
        <f>COUNTIFS($E$2:E2384,E2384)&amp;E2384</f>
        <v/>
      </c>
    </row>
    <row r="2385" ht="18.75" customHeight="1">
      <c r="A2385">
        <f>COUNTIFS($E$2:E2385,E2385)&amp;E2385</f>
        <v/>
      </c>
    </row>
    <row r="2386" ht="18.75" customHeight="1">
      <c r="A2386">
        <f>COUNTIFS($E$2:E2386,E2386)&amp;E2386</f>
        <v/>
      </c>
    </row>
    <row r="2387" ht="18.75" customHeight="1">
      <c r="A2387">
        <f>COUNTIFS($E$2:E2387,E2387)&amp;E2387</f>
        <v/>
      </c>
    </row>
    <row r="2388" ht="18.75" customHeight="1">
      <c r="A2388">
        <f>COUNTIFS($E$2:E2388,E2388)&amp;E2388</f>
        <v/>
      </c>
    </row>
    <row r="2389" ht="18.75" customHeight="1">
      <c r="A2389">
        <f>COUNTIFS($E$2:E2389,E2389)&amp;E2389</f>
        <v/>
      </c>
    </row>
    <row r="2390" ht="18.75" customHeight="1">
      <c r="A2390">
        <f>COUNTIFS($E$2:E2390,E2390)&amp;E2390</f>
        <v/>
      </c>
    </row>
    <row r="2391" ht="18.75" customHeight="1">
      <c r="A2391">
        <f>COUNTIFS($E$2:E2391,E2391)&amp;E2391</f>
        <v/>
      </c>
    </row>
    <row r="2392" ht="18.75" customHeight="1">
      <c r="A2392">
        <f>COUNTIFS($E$2:E2392,E2392)&amp;E2392</f>
        <v/>
      </c>
    </row>
    <row r="2393" ht="18.75" customHeight="1">
      <c r="A2393">
        <f>COUNTIFS($E$2:E2393,E2393)&amp;E2393</f>
        <v/>
      </c>
    </row>
    <row r="2394" ht="18.75" customHeight="1">
      <c r="A2394">
        <f>COUNTIFS($E$2:E2394,E2394)&amp;E2394</f>
        <v/>
      </c>
    </row>
    <row r="2395" ht="18.75" customHeight="1">
      <c r="A2395">
        <f>COUNTIFS($E$2:E2395,E2395)&amp;E2395</f>
        <v/>
      </c>
    </row>
    <row r="2396" ht="18.75" customHeight="1">
      <c r="A2396">
        <f>COUNTIFS($E$2:E2396,E2396)&amp;E2396</f>
        <v/>
      </c>
    </row>
    <row r="2397" ht="18.75" customHeight="1">
      <c r="A2397">
        <f>COUNTIFS($E$2:E2397,E2397)&amp;E2397</f>
        <v/>
      </c>
    </row>
    <row r="2398" ht="18.75" customHeight="1">
      <c r="A2398">
        <f>COUNTIFS($E$2:E2398,E2398)&amp;E2398</f>
        <v/>
      </c>
    </row>
    <row r="2399" ht="18.75" customHeight="1">
      <c r="A2399">
        <f>COUNTIFS($E$2:E2399,E2399)&amp;E2399</f>
        <v/>
      </c>
    </row>
    <row r="2400" ht="18.75" customHeight="1">
      <c r="A2400">
        <f>COUNTIFS($E$2:E2400,E2400)&amp;E2400</f>
        <v/>
      </c>
    </row>
    <row r="2401" ht="18.75" customHeight="1">
      <c r="A2401">
        <f>COUNTIFS($E$2:E2401,E2401)&amp;E2401</f>
        <v/>
      </c>
    </row>
    <row r="2402" ht="18.75" customHeight="1">
      <c r="A2402">
        <f>COUNTIFS($E$2:E2402,E2402)&amp;E2402</f>
        <v/>
      </c>
    </row>
    <row r="2403" ht="18.75" customHeight="1">
      <c r="A2403">
        <f>COUNTIFS($E$2:E2403,E2403)&amp;E2403</f>
        <v/>
      </c>
    </row>
    <row r="2404" ht="18.75" customHeight="1">
      <c r="A2404">
        <f>COUNTIFS($E$2:E2404,E2404)&amp;E2404</f>
        <v/>
      </c>
    </row>
    <row r="2405" ht="18.75" customHeight="1">
      <c r="A2405">
        <f>COUNTIFS($E$2:E2405,E2405)&amp;E2405</f>
        <v/>
      </c>
    </row>
    <row r="2406" ht="18.75" customHeight="1">
      <c r="A2406">
        <f>COUNTIFS($E$2:E2406,E2406)&amp;E2406</f>
        <v/>
      </c>
    </row>
    <row r="2407" ht="18.75" customHeight="1">
      <c r="A2407">
        <f>COUNTIFS($E$2:E2407,E2407)&amp;E2407</f>
        <v/>
      </c>
    </row>
    <row r="2408" ht="18.75" customHeight="1">
      <c r="A2408">
        <f>COUNTIFS($E$2:E2408,E2408)&amp;E2408</f>
        <v/>
      </c>
    </row>
    <row r="2409" ht="18.75" customHeight="1">
      <c r="A2409">
        <f>COUNTIFS($E$2:E2409,E2409)&amp;E2409</f>
        <v/>
      </c>
    </row>
    <row r="2410" ht="18.75" customHeight="1">
      <c r="A2410">
        <f>COUNTIFS($E$2:E2410,E2410)&amp;E2410</f>
        <v/>
      </c>
    </row>
    <row r="2411" ht="18.75" customHeight="1">
      <c r="A2411">
        <f>COUNTIFS($E$2:E2411,E2411)&amp;E2411</f>
        <v/>
      </c>
    </row>
    <row r="2412" ht="18.75" customHeight="1">
      <c r="A2412">
        <f>COUNTIFS($E$2:E2412,E2412)&amp;E2412</f>
        <v/>
      </c>
    </row>
    <row r="2413" ht="18.75" customHeight="1">
      <c r="A2413">
        <f>COUNTIFS($E$2:E2413,E2413)&amp;E2413</f>
        <v/>
      </c>
    </row>
    <row r="2414" ht="18.75" customHeight="1">
      <c r="A2414">
        <f>COUNTIFS($E$2:E2414,E2414)&amp;E2414</f>
        <v/>
      </c>
    </row>
    <row r="2415" ht="18.75" customHeight="1">
      <c r="A2415">
        <f>COUNTIFS($E$2:E2415,E2415)&amp;E2415</f>
        <v/>
      </c>
    </row>
    <row r="2416" ht="18.75" customHeight="1">
      <c r="A2416">
        <f>COUNTIFS($E$2:E2416,E2416)&amp;E2416</f>
        <v/>
      </c>
    </row>
    <row r="2417" ht="18.75" customHeight="1">
      <c r="A2417">
        <f>COUNTIFS($E$2:E2417,E2417)&amp;E2417</f>
        <v/>
      </c>
    </row>
    <row r="2418" ht="18.75" customHeight="1">
      <c r="A2418">
        <f>COUNTIFS($E$2:E2418,E2418)&amp;E2418</f>
        <v/>
      </c>
    </row>
    <row r="2419" ht="18.75" customHeight="1">
      <c r="A2419">
        <f>COUNTIFS($E$2:E2419,E2419)&amp;E2419</f>
        <v/>
      </c>
    </row>
    <row r="2420" ht="18.75" customHeight="1">
      <c r="A2420">
        <f>COUNTIFS($E$2:E2420,E2420)&amp;E2420</f>
        <v/>
      </c>
    </row>
    <row r="2421" ht="18.75" customHeight="1">
      <c r="A2421">
        <f>COUNTIFS($E$2:E2421,E2421)&amp;E2421</f>
        <v/>
      </c>
    </row>
    <row r="2422" ht="18.75" customHeight="1">
      <c r="A2422">
        <f>COUNTIFS($E$2:E2422,E2422)&amp;E2422</f>
        <v/>
      </c>
    </row>
    <row r="2423" ht="18.75" customHeight="1">
      <c r="A2423">
        <f>COUNTIFS($E$2:E2423,E2423)&amp;E2423</f>
        <v/>
      </c>
    </row>
    <row r="2424" ht="18.75" customHeight="1">
      <c r="A2424">
        <f>COUNTIFS($E$2:E2424,E2424)&amp;E2424</f>
        <v/>
      </c>
    </row>
    <row r="2425" ht="18.75" customHeight="1">
      <c r="A2425">
        <f>COUNTIFS($E$2:E2425,E2425)&amp;E2425</f>
        <v/>
      </c>
    </row>
    <row r="2426" ht="18.75" customHeight="1">
      <c r="A2426">
        <f>COUNTIFS($E$2:E2426,E2426)&amp;E2426</f>
        <v/>
      </c>
    </row>
    <row r="2427" ht="18.75" customHeight="1">
      <c r="A2427">
        <f>COUNTIFS($E$2:E2427,E2427)&amp;E2427</f>
        <v/>
      </c>
    </row>
    <row r="2428" ht="18.75" customHeight="1">
      <c r="A2428">
        <f>COUNTIFS($E$2:E2428,E2428)&amp;E2428</f>
        <v/>
      </c>
    </row>
    <row r="2429" ht="18.75" customHeight="1">
      <c r="A2429">
        <f>COUNTIFS($E$2:E2429,E2429)&amp;E2429</f>
        <v/>
      </c>
    </row>
    <row r="2430" ht="18.75" customHeight="1">
      <c r="A2430">
        <f>COUNTIFS($E$2:E2430,E2430)&amp;E2430</f>
        <v/>
      </c>
    </row>
    <row r="2431" ht="18.75" customHeight="1">
      <c r="A2431">
        <f>COUNTIFS($E$2:E2431,E2431)&amp;E2431</f>
        <v/>
      </c>
    </row>
    <row r="2432" ht="18.75" customHeight="1">
      <c r="A2432">
        <f>COUNTIFS($E$2:E2432,E2432)&amp;E2432</f>
        <v/>
      </c>
    </row>
    <row r="2433" ht="18.75" customHeight="1">
      <c r="A2433">
        <f>COUNTIFS($E$2:E2433,E2433)&amp;E2433</f>
        <v/>
      </c>
    </row>
    <row r="2434" ht="18.75" customHeight="1">
      <c r="A2434">
        <f>COUNTIFS($E$2:E2434,E2434)&amp;E2434</f>
        <v/>
      </c>
    </row>
    <row r="2435" ht="18.75" customHeight="1">
      <c r="A2435">
        <f>COUNTIFS($E$2:E2435,E2435)&amp;E2435</f>
        <v/>
      </c>
    </row>
    <row r="2436" ht="18.75" customHeight="1">
      <c r="A2436">
        <f>COUNTIFS($E$2:E2436,E2436)&amp;E2436</f>
        <v/>
      </c>
    </row>
    <row r="2437" ht="18.75" customHeight="1">
      <c r="A2437">
        <f>COUNTIFS($E$2:E2437,E2437)&amp;E2437</f>
        <v/>
      </c>
    </row>
    <row r="2438" ht="18.75" customHeight="1">
      <c r="A2438">
        <f>COUNTIFS($E$2:E2438,E2438)&amp;E2438</f>
        <v/>
      </c>
    </row>
    <row r="2439" ht="18.75" customHeight="1">
      <c r="A2439">
        <f>COUNTIFS($E$2:E2439,E2439)&amp;E2439</f>
        <v/>
      </c>
    </row>
    <row r="2440" ht="18.75" customHeight="1">
      <c r="A2440">
        <f>COUNTIFS($E$2:E2440,E2440)&amp;E2440</f>
        <v/>
      </c>
    </row>
    <row r="2441" ht="18.75" customHeight="1">
      <c r="A2441">
        <f>COUNTIFS($E$2:E2441,E2441)&amp;E2441</f>
        <v/>
      </c>
    </row>
    <row r="2442" ht="18.75" customHeight="1">
      <c r="A2442">
        <f>COUNTIFS($E$2:E2442,E2442)&amp;E2442</f>
        <v/>
      </c>
    </row>
    <row r="2443" ht="18.75" customHeight="1">
      <c r="A2443">
        <f>COUNTIFS($E$2:E2443,E2443)&amp;E2443</f>
        <v/>
      </c>
    </row>
    <row r="2444" ht="18.75" customHeight="1">
      <c r="A2444">
        <f>COUNTIFS($E$2:E2444,E2444)&amp;E2444</f>
        <v/>
      </c>
    </row>
    <row r="2445" ht="18.75" customHeight="1">
      <c r="A2445">
        <f>COUNTIFS($E$2:E2445,E2445)&amp;E2445</f>
        <v/>
      </c>
    </row>
    <row r="2446" ht="18.75" customHeight="1">
      <c r="A2446">
        <f>COUNTIFS($E$2:E2446,E2446)&amp;E2446</f>
        <v/>
      </c>
    </row>
    <row r="2447" ht="18.75" customHeight="1">
      <c r="A2447">
        <f>COUNTIFS($E$2:E2447,E2447)&amp;E2447</f>
        <v/>
      </c>
    </row>
    <row r="2448" ht="18.75" customHeight="1">
      <c r="A2448">
        <f>COUNTIFS($E$2:E2448,E2448)&amp;E2448</f>
        <v/>
      </c>
    </row>
    <row r="2449" ht="18.75" customHeight="1">
      <c r="A2449">
        <f>COUNTIFS($E$2:E2449,E2449)&amp;E2449</f>
        <v/>
      </c>
    </row>
    <row r="2450" ht="18.75" customHeight="1">
      <c r="A2450">
        <f>COUNTIFS($E$2:E2450,E2450)&amp;E2450</f>
        <v/>
      </c>
    </row>
    <row r="2451" ht="18.75" customHeight="1">
      <c r="A2451">
        <f>COUNTIFS($E$2:E2451,E2451)&amp;E2451</f>
        <v/>
      </c>
    </row>
    <row r="2452" ht="18.75" customHeight="1">
      <c r="A2452">
        <f>COUNTIFS($E$2:E2452,E2452)&amp;E2452</f>
        <v/>
      </c>
    </row>
    <row r="2453" ht="18.75" customHeight="1">
      <c r="A2453">
        <f>COUNTIFS($E$2:E2453,E2453)&amp;E2453</f>
        <v/>
      </c>
    </row>
    <row r="2454" ht="18.75" customHeight="1">
      <c r="A2454">
        <f>COUNTIFS($E$2:E2454,E2454)&amp;E2454</f>
        <v/>
      </c>
    </row>
    <row r="2455" ht="18.75" customHeight="1">
      <c r="A2455">
        <f>COUNTIFS($E$2:E2455,E2455)&amp;E2455</f>
        <v/>
      </c>
    </row>
    <row r="2456" ht="18.75" customHeight="1">
      <c r="A2456">
        <f>COUNTIFS($E$2:E2456,E2456)&amp;E2456</f>
        <v/>
      </c>
    </row>
    <row r="2457" ht="18.75" customHeight="1">
      <c r="A2457">
        <f>COUNTIFS($E$2:E2457,E2457)&amp;E2457</f>
        <v/>
      </c>
    </row>
    <row r="2458" ht="18.75" customHeight="1">
      <c r="A2458">
        <f>COUNTIFS($E$2:E2458,E2458)&amp;E2458</f>
        <v/>
      </c>
    </row>
    <row r="2459" ht="18.75" customHeight="1">
      <c r="A2459">
        <f>COUNTIFS($E$2:E2459,E2459)&amp;E2459</f>
        <v/>
      </c>
    </row>
    <row r="2460" ht="18.75" customHeight="1">
      <c r="A2460">
        <f>COUNTIFS($E$2:E2460,E2460)&amp;E2460</f>
        <v/>
      </c>
    </row>
    <row r="2461" ht="18.75" customHeight="1">
      <c r="A2461">
        <f>COUNTIFS($E$2:E2461,E2461)&amp;E2461</f>
        <v/>
      </c>
    </row>
    <row r="2462" ht="18.75" customHeight="1">
      <c r="A2462">
        <f>COUNTIFS($E$2:E2462,E2462)&amp;E2462</f>
        <v/>
      </c>
    </row>
    <row r="2463" ht="18.75" customHeight="1">
      <c r="A2463">
        <f>COUNTIFS($E$2:E2463,E2463)&amp;E2463</f>
        <v/>
      </c>
    </row>
    <row r="2464" ht="18.75" customHeight="1">
      <c r="A2464">
        <f>COUNTIFS($E$2:E2464,E2464)&amp;E2464</f>
        <v/>
      </c>
    </row>
    <row r="2465" ht="18.75" customHeight="1">
      <c r="A2465">
        <f>COUNTIFS($E$2:E2465,E2465)&amp;E2465</f>
        <v/>
      </c>
    </row>
    <row r="2466" ht="18.75" customHeight="1">
      <c r="A2466">
        <f>COUNTIFS($E$2:E2466,E2466)&amp;E2466</f>
        <v/>
      </c>
    </row>
    <row r="2467" ht="18.75" customHeight="1">
      <c r="A2467">
        <f>COUNTIFS($E$2:E2467,E2467)&amp;E2467</f>
        <v/>
      </c>
    </row>
    <row r="2468" ht="18.75" customHeight="1">
      <c r="A2468">
        <f>COUNTIFS($E$2:E2468,E2468)&amp;E2468</f>
        <v/>
      </c>
    </row>
    <row r="2469" ht="18.75" customHeight="1">
      <c r="A2469">
        <f>COUNTIFS($E$2:E2469,E2469)&amp;E2469</f>
        <v/>
      </c>
    </row>
    <row r="2470" ht="18.75" customHeight="1">
      <c r="A2470">
        <f>COUNTIFS($E$2:E2470,E2470)&amp;E2470</f>
        <v/>
      </c>
    </row>
    <row r="2471" ht="18.75" customHeight="1">
      <c r="A2471">
        <f>COUNTIFS($E$2:E2471,E2471)&amp;E2471</f>
        <v/>
      </c>
    </row>
    <row r="2472" ht="18.75" customHeight="1">
      <c r="A2472">
        <f>COUNTIFS($E$2:E2472,E2472)&amp;E2472</f>
        <v/>
      </c>
    </row>
    <row r="2473" ht="18.75" customHeight="1">
      <c r="A2473">
        <f>COUNTIFS($E$2:E2473,E2473)&amp;E2473</f>
        <v/>
      </c>
    </row>
    <row r="2474" ht="18.75" customHeight="1">
      <c r="A2474">
        <f>COUNTIFS($E$2:E2474,E2474)&amp;E2474</f>
        <v/>
      </c>
    </row>
    <row r="2475" ht="18.75" customHeight="1">
      <c r="A2475">
        <f>COUNTIFS($E$2:E2475,E2475)&amp;E2475</f>
        <v/>
      </c>
    </row>
    <row r="2476" ht="18.75" customHeight="1">
      <c r="A2476">
        <f>COUNTIFS($E$2:E2476,E2476)&amp;E2476</f>
        <v/>
      </c>
    </row>
    <row r="2477" ht="18.75" customHeight="1">
      <c r="A2477">
        <f>COUNTIFS($E$2:E2477,E2477)&amp;E2477</f>
        <v/>
      </c>
    </row>
    <row r="2478" ht="18.75" customHeight="1">
      <c r="A2478">
        <f>COUNTIFS($E$2:E2478,E2478)&amp;E2478</f>
        <v/>
      </c>
    </row>
    <row r="2479" ht="18.75" customHeight="1">
      <c r="A2479">
        <f>COUNTIFS($E$2:E2479,E2479)&amp;E2479</f>
        <v/>
      </c>
    </row>
    <row r="2480" ht="18.75" customHeight="1">
      <c r="A2480">
        <f>COUNTIFS($E$2:E2480,E2480)&amp;E2480</f>
        <v/>
      </c>
    </row>
    <row r="2481" ht="18.75" customHeight="1">
      <c r="A2481">
        <f>COUNTIFS($E$2:E2481,E2481)&amp;E2481</f>
        <v/>
      </c>
    </row>
    <row r="2482" ht="18.75" customHeight="1">
      <c r="A2482">
        <f>COUNTIFS($E$2:E2482,E2482)&amp;E2482</f>
        <v/>
      </c>
    </row>
    <row r="2483" ht="18.75" customHeight="1">
      <c r="A2483">
        <f>COUNTIFS($E$2:E2483,E2483)&amp;E2483</f>
        <v/>
      </c>
    </row>
    <row r="2484" ht="18.75" customHeight="1">
      <c r="A2484">
        <f>COUNTIFS($E$2:E2484,E2484)&amp;E2484</f>
        <v/>
      </c>
    </row>
    <row r="2485" ht="18.75" customHeight="1">
      <c r="A2485">
        <f>COUNTIFS($E$2:E2485,E2485)&amp;E2485</f>
        <v/>
      </c>
    </row>
    <row r="2486" ht="18.75" customHeight="1">
      <c r="A2486">
        <f>COUNTIFS($E$2:E2486,E2486)&amp;E2486</f>
        <v/>
      </c>
    </row>
    <row r="2487" ht="18.75" customHeight="1">
      <c r="A2487">
        <f>COUNTIFS($E$2:E2487,E2487)&amp;E2487</f>
        <v/>
      </c>
    </row>
    <row r="2488" ht="18.75" customHeight="1">
      <c r="A2488">
        <f>COUNTIFS($E$2:E2488,E2488)&amp;E2488</f>
        <v/>
      </c>
    </row>
    <row r="2489" ht="18.75" customHeight="1">
      <c r="A2489">
        <f>COUNTIFS($E$2:E2489,E2489)&amp;E2489</f>
        <v/>
      </c>
    </row>
    <row r="2490" ht="18.75" customHeight="1">
      <c r="A2490">
        <f>COUNTIFS($E$2:E2490,E2490)&amp;E2490</f>
        <v/>
      </c>
    </row>
    <row r="2491" ht="18.75" customHeight="1">
      <c r="A2491">
        <f>COUNTIFS($E$2:E2491,E2491)&amp;E2491</f>
        <v/>
      </c>
    </row>
    <row r="2492" ht="18.75" customHeight="1">
      <c r="A2492">
        <f>COUNTIFS($E$2:E2492,E2492)&amp;E2492</f>
        <v/>
      </c>
    </row>
    <row r="2493" ht="18.75" customHeight="1">
      <c r="A2493">
        <f>COUNTIFS($E$2:E2493,E2493)&amp;E2493</f>
        <v/>
      </c>
    </row>
    <row r="2494" ht="18.75" customHeight="1">
      <c r="A2494">
        <f>COUNTIFS($E$2:E2494,E2494)&amp;E2494</f>
        <v/>
      </c>
    </row>
    <row r="2495" ht="18.75" customHeight="1">
      <c r="A2495">
        <f>COUNTIFS($E$2:E2495,E2495)&amp;E2495</f>
        <v/>
      </c>
    </row>
    <row r="2496" ht="18.75" customHeight="1">
      <c r="A2496">
        <f>COUNTIFS($E$2:E2496,E2496)&amp;E2496</f>
        <v/>
      </c>
    </row>
    <row r="2497" ht="18.75" customHeight="1">
      <c r="A2497">
        <f>COUNTIFS($E$2:E2497,E2497)&amp;E2497</f>
        <v/>
      </c>
    </row>
    <row r="2498" ht="18.75" customHeight="1">
      <c r="A2498">
        <f>COUNTIFS($E$2:E2498,E2498)&amp;E2498</f>
        <v/>
      </c>
    </row>
    <row r="2499" ht="18.75" customHeight="1">
      <c r="A2499">
        <f>COUNTIFS($E$2:E2499,E2499)&amp;E2499</f>
        <v/>
      </c>
    </row>
    <row r="2500" ht="18.75" customHeight="1">
      <c r="A2500">
        <f>COUNTIFS($E$2:E2500,E2500)&amp;E2500</f>
        <v/>
      </c>
    </row>
    <row r="2501" ht="18.75" customHeight="1">
      <c r="A2501">
        <f>COUNTIFS($E$2:E2501,E2501)&amp;E2501</f>
        <v/>
      </c>
    </row>
    <row r="2502" ht="18.75" customHeight="1">
      <c r="A2502">
        <f>COUNTIFS($E$2:E2502,E2502)&amp;E2502</f>
        <v/>
      </c>
    </row>
    <row r="2503" ht="18.75" customHeight="1">
      <c r="A2503">
        <f>COUNTIFS($E$2:E2503,E2503)&amp;E2503</f>
        <v/>
      </c>
    </row>
    <row r="2504" ht="18.75" customHeight="1">
      <c r="A2504">
        <f>COUNTIFS($E$2:E2504,E2504)&amp;E2504</f>
        <v/>
      </c>
    </row>
    <row r="2505" ht="18.75" customHeight="1">
      <c r="A2505">
        <f>COUNTIFS($E$2:E2505,E2505)&amp;E2505</f>
        <v/>
      </c>
    </row>
    <row r="2506" ht="18.75" customHeight="1">
      <c r="A2506">
        <f>COUNTIFS($E$2:E2506,E2506)&amp;E2506</f>
        <v/>
      </c>
    </row>
    <row r="2507" ht="18.75" customHeight="1">
      <c r="A2507">
        <f>COUNTIFS($E$2:E2507,E2507)&amp;E2507</f>
        <v/>
      </c>
    </row>
    <row r="2508" ht="18.75" customHeight="1">
      <c r="A2508">
        <f>COUNTIFS($E$2:E2508,E2508)&amp;E2508</f>
        <v/>
      </c>
    </row>
    <row r="2509" ht="18.75" customHeight="1">
      <c r="A2509">
        <f>COUNTIFS($E$2:E2509,E2509)&amp;E2509</f>
        <v/>
      </c>
    </row>
    <row r="2510" ht="18.75" customHeight="1">
      <c r="A2510">
        <f>COUNTIFS($E$2:E2510,E2510)&amp;E2510</f>
        <v/>
      </c>
    </row>
    <row r="2511" ht="18.75" customHeight="1">
      <c r="A2511">
        <f>COUNTIFS($E$2:E2511,E2511)&amp;E2511</f>
        <v/>
      </c>
    </row>
    <row r="2512" ht="18.75" customHeight="1">
      <c r="A2512">
        <f>COUNTIFS($E$2:E2512,E2512)&amp;E2512</f>
        <v/>
      </c>
    </row>
    <row r="2513" ht="18.75" customHeight="1">
      <c r="A2513">
        <f>COUNTIFS($E$2:E2513,E2513)&amp;E2513</f>
        <v/>
      </c>
    </row>
    <row r="2514" ht="18.75" customHeight="1">
      <c r="A2514">
        <f>COUNTIFS($E$2:E2514,E2514)&amp;E2514</f>
        <v/>
      </c>
    </row>
    <row r="2515" ht="18.75" customHeight="1">
      <c r="A2515">
        <f>COUNTIFS($E$2:E2515,E2515)&amp;E2515</f>
        <v/>
      </c>
    </row>
    <row r="2516" ht="18.75" customHeight="1">
      <c r="A2516">
        <f>COUNTIFS($E$2:E2516,E2516)&amp;E2516</f>
        <v/>
      </c>
    </row>
    <row r="2517" ht="18.75" customHeight="1">
      <c r="A2517">
        <f>COUNTIFS($E$2:E2517,E2517)&amp;E2517</f>
        <v/>
      </c>
    </row>
    <row r="2518" ht="18.75" customHeight="1">
      <c r="A2518">
        <f>COUNTIFS($E$2:E2518,E2518)&amp;E2518</f>
        <v/>
      </c>
    </row>
    <row r="2519" ht="18.75" customHeight="1">
      <c r="A2519">
        <f>COUNTIFS($E$2:E2519,E2519)&amp;E2519</f>
        <v/>
      </c>
    </row>
    <row r="2520" ht="18.75" customHeight="1">
      <c r="A2520">
        <f>COUNTIFS($E$2:E2520,E2520)&amp;E2520</f>
        <v/>
      </c>
    </row>
    <row r="2521" ht="18.75" customHeight="1">
      <c r="A2521">
        <f>COUNTIFS($E$2:E2521,E2521)&amp;E2521</f>
        <v/>
      </c>
    </row>
    <row r="2522" ht="18.75" customHeight="1">
      <c r="A2522">
        <f>COUNTIFS($E$2:E2522,E2522)&amp;E2522</f>
        <v/>
      </c>
    </row>
    <row r="2523" ht="18.75" customHeight="1">
      <c r="A2523">
        <f>COUNTIFS($E$2:E2523,E2523)&amp;E2523</f>
        <v/>
      </c>
    </row>
    <row r="2524" ht="18.75" customHeight="1">
      <c r="A2524">
        <f>COUNTIFS($E$2:E2524,E2524)&amp;E2524</f>
        <v/>
      </c>
    </row>
    <row r="2525" ht="18.75" customHeight="1">
      <c r="A2525">
        <f>COUNTIFS($E$2:E2525,E2525)&amp;E2525</f>
        <v/>
      </c>
    </row>
    <row r="2526" ht="18.75" customHeight="1">
      <c r="A2526">
        <f>COUNTIFS($E$2:E2526,E2526)&amp;E2526</f>
        <v/>
      </c>
    </row>
    <row r="2527" ht="18.75" customHeight="1">
      <c r="A2527">
        <f>COUNTIFS($E$2:E2527,E2527)&amp;E2527</f>
        <v/>
      </c>
    </row>
    <row r="2528" ht="18.75" customHeight="1">
      <c r="A2528">
        <f>COUNTIFS($E$2:E2528,E2528)&amp;E2528</f>
        <v/>
      </c>
    </row>
    <row r="2529" ht="18.75" customHeight="1">
      <c r="A2529">
        <f>COUNTIFS($E$2:E2529,E2529)&amp;E2529</f>
        <v/>
      </c>
    </row>
    <row r="2530" ht="18.75" customHeight="1">
      <c r="A2530">
        <f>COUNTIFS($E$2:E2530,E2530)&amp;E2530</f>
        <v/>
      </c>
    </row>
    <row r="2531" ht="18.75" customHeight="1">
      <c r="A2531">
        <f>COUNTIFS($E$2:E2531,E2531)&amp;E2531</f>
        <v/>
      </c>
    </row>
    <row r="2532" ht="18.75" customHeight="1">
      <c r="A2532">
        <f>COUNTIFS($E$2:E2532,E2532)&amp;E2532</f>
        <v/>
      </c>
    </row>
    <row r="2533" ht="18.75" customHeight="1">
      <c r="A2533">
        <f>COUNTIFS($E$2:E2533,E2533)&amp;E2533</f>
        <v/>
      </c>
    </row>
    <row r="2534" ht="18.75" customHeight="1">
      <c r="A2534">
        <f>COUNTIFS($E$2:E2534,E2534)&amp;E2534</f>
        <v/>
      </c>
    </row>
    <row r="2535" ht="18.75" customHeight="1">
      <c r="A2535">
        <f>COUNTIFS($E$2:E2535,E2535)&amp;E2535</f>
        <v/>
      </c>
    </row>
    <row r="2536" ht="18.75" customHeight="1">
      <c r="A2536">
        <f>COUNTIFS($E$2:E2536,E2536)&amp;E2536</f>
        <v/>
      </c>
    </row>
    <row r="2537" ht="18.75" customHeight="1">
      <c r="A2537">
        <f>COUNTIFS($E$2:E2537,E2537)&amp;E2537</f>
        <v/>
      </c>
    </row>
    <row r="2538" ht="18.75" customHeight="1">
      <c r="A2538">
        <f>COUNTIFS($E$2:E2538,E2538)&amp;E2538</f>
        <v/>
      </c>
    </row>
    <row r="2539" ht="18.75" customHeight="1">
      <c r="A2539">
        <f>COUNTIFS($E$2:E2539,E2539)&amp;E2539</f>
        <v/>
      </c>
    </row>
    <row r="2540" ht="18.75" customHeight="1">
      <c r="A2540">
        <f>COUNTIFS($E$2:E2540,E2540)&amp;E2540</f>
        <v/>
      </c>
    </row>
    <row r="2541" ht="18.75" customHeight="1">
      <c r="A2541">
        <f>COUNTIFS($E$2:E2541,E2541)&amp;E2541</f>
        <v/>
      </c>
    </row>
    <row r="2542" ht="18.75" customHeight="1">
      <c r="A2542">
        <f>COUNTIFS($E$2:E2542,E2542)&amp;E2542</f>
        <v/>
      </c>
    </row>
    <row r="2543" ht="18.75" customHeight="1">
      <c r="A2543">
        <f>COUNTIFS($E$2:E2543,E2543)&amp;E2543</f>
        <v/>
      </c>
    </row>
    <row r="2544" ht="18.75" customHeight="1">
      <c r="A2544">
        <f>COUNTIFS($E$2:E2544,E2544)&amp;E2544</f>
        <v/>
      </c>
    </row>
    <row r="2545" ht="18.75" customHeight="1">
      <c r="A2545">
        <f>COUNTIFS($E$2:E2545,E2545)&amp;E2545</f>
        <v/>
      </c>
    </row>
    <row r="2546" ht="18.75" customHeight="1">
      <c r="A2546">
        <f>COUNTIFS($E$2:E2546,E2546)&amp;E2546</f>
        <v/>
      </c>
    </row>
    <row r="2547" ht="18.75" customHeight="1">
      <c r="A2547">
        <f>COUNTIFS($E$2:E2547,E2547)&amp;E2547</f>
        <v/>
      </c>
    </row>
    <row r="2548" ht="18.75" customHeight="1">
      <c r="A2548">
        <f>COUNTIFS($E$2:E2548,E2548)&amp;E2548</f>
        <v/>
      </c>
    </row>
    <row r="2549" ht="18.75" customHeight="1">
      <c r="A2549">
        <f>COUNTIFS($E$2:E2549,E2549)&amp;E2549</f>
        <v/>
      </c>
    </row>
    <row r="2550" ht="18.75" customHeight="1">
      <c r="A2550">
        <f>COUNTIFS($E$2:E2550,E2550)&amp;E2550</f>
        <v/>
      </c>
    </row>
    <row r="2551" ht="18.75" customHeight="1">
      <c r="A2551">
        <f>COUNTIFS($E$2:E2551,E2551)&amp;E2551</f>
        <v/>
      </c>
    </row>
    <row r="2552" ht="18.75" customHeight="1">
      <c r="A2552">
        <f>COUNTIFS($E$2:E2552,E2552)&amp;E2552</f>
        <v/>
      </c>
    </row>
    <row r="2553" ht="18.75" customHeight="1">
      <c r="A2553">
        <f>COUNTIFS($E$2:E2553,E2553)&amp;E2553</f>
        <v/>
      </c>
    </row>
    <row r="2554" ht="18.75" customHeight="1">
      <c r="A2554">
        <f>COUNTIFS($E$2:E2554,E2554)&amp;E2554</f>
        <v/>
      </c>
    </row>
    <row r="2555" ht="18.75" customHeight="1">
      <c r="A2555">
        <f>COUNTIFS($E$2:E2555,E2555)&amp;E2555</f>
        <v/>
      </c>
    </row>
    <row r="2556" ht="18.75" customHeight="1">
      <c r="A2556">
        <f>COUNTIFS($E$2:E2556,E2556)&amp;E2556</f>
        <v/>
      </c>
    </row>
    <row r="2557" ht="18.75" customHeight="1">
      <c r="A2557">
        <f>COUNTIFS($E$2:E2557,E2557)&amp;E2557</f>
        <v/>
      </c>
    </row>
    <row r="2558" ht="18.75" customHeight="1">
      <c r="A2558">
        <f>COUNTIFS($E$2:E2558,E2558)&amp;E2558</f>
        <v/>
      </c>
    </row>
    <row r="2559" ht="18.75" customHeight="1">
      <c r="A2559">
        <f>COUNTIFS($E$2:E2559,E2559)&amp;E2559</f>
        <v/>
      </c>
    </row>
    <row r="2560" ht="18.75" customHeight="1">
      <c r="A2560">
        <f>COUNTIFS($E$2:E2560,E2560)&amp;E2560</f>
        <v/>
      </c>
    </row>
    <row r="2561" ht="18.75" customHeight="1">
      <c r="A2561">
        <f>COUNTIFS($E$2:E2561,E2561)&amp;E2561</f>
        <v/>
      </c>
    </row>
    <row r="2562" ht="18.75" customHeight="1">
      <c r="A2562">
        <f>COUNTIFS($E$2:E2562,E2562)&amp;E2562</f>
        <v/>
      </c>
    </row>
    <row r="2563" ht="18.75" customHeight="1">
      <c r="A2563">
        <f>COUNTIFS($E$2:E2563,E2563)&amp;E2563</f>
        <v/>
      </c>
    </row>
    <row r="2564" ht="18.75" customHeight="1">
      <c r="A2564">
        <f>COUNTIFS($E$2:E2564,E2564)&amp;E2564</f>
        <v/>
      </c>
    </row>
    <row r="2565" ht="18.75" customHeight="1">
      <c r="A2565">
        <f>COUNTIFS($E$2:E2565,E2565)&amp;E2565</f>
        <v/>
      </c>
    </row>
    <row r="2566" ht="18.75" customHeight="1">
      <c r="A2566">
        <f>COUNTIFS($E$2:E2566,E2566)&amp;E2566</f>
        <v/>
      </c>
    </row>
    <row r="2567" ht="18.75" customHeight="1">
      <c r="A2567">
        <f>COUNTIFS($E$2:E2567,E2567)&amp;E2567</f>
        <v/>
      </c>
    </row>
    <row r="2568" ht="18.75" customHeight="1">
      <c r="A2568">
        <f>COUNTIFS($E$2:E2568,E2568)&amp;E2568</f>
        <v/>
      </c>
    </row>
    <row r="2569" ht="18.75" customHeight="1">
      <c r="A2569">
        <f>COUNTIFS($E$2:E2569,E2569)&amp;E2569</f>
        <v/>
      </c>
    </row>
    <row r="2570" ht="18.75" customHeight="1">
      <c r="A2570">
        <f>COUNTIFS($E$2:E2570,E2570)&amp;E2570</f>
        <v/>
      </c>
    </row>
    <row r="2571" ht="18.75" customHeight="1">
      <c r="A2571">
        <f>COUNTIFS($E$2:E2571,E2571)&amp;E2571</f>
        <v/>
      </c>
    </row>
    <row r="2572" ht="18.75" customHeight="1">
      <c r="A2572">
        <f>COUNTIFS($E$2:E2572,E2572)&amp;E2572</f>
        <v/>
      </c>
    </row>
    <row r="2573" ht="18.75" customHeight="1">
      <c r="A2573">
        <f>COUNTIFS($E$2:E2573,E2573)&amp;E2573</f>
        <v/>
      </c>
    </row>
    <row r="2574" ht="18.75" customHeight="1">
      <c r="A2574">
        <f>COUNTIFS($E$2:E2574,E2574)&amp;E2574</f>
        <v/>
      </c>
    </row>
    <row r="2575" ht="18.75" customHeight="1">
      <c r="A2575">
        <f>COUNTIFS($E$2:E2575,E2575)&amp;E2575</f>
        <v/>
      </c>
    </row>
    <row r="2576" ht="18.75" customHeight="1">
      <c r="A2576">
        <f>COUNTIFS($E$2:E2576,E2576)&amp;E2576</f>
        <v/>
      </c>
    </row>
    <row r="2577" ht="18.75" customHeight="1">
      <c r="A2577">
        <f>COUNTIFS($E$2:E2577,E2577)&amp;E2577</f>
        <v/>
      </c>
    </row>
    <row r="2578" ht="18.75" customHeight="1">
      <c r="A2578">
        <f>COUNTIFS($E$2:E2578,E2578)&amp;E2578</f>
        <v/>
      </c>
    </row>
    <row r="2579" ht="18.75" customHeight="1">
      <c r="A2579">
        <f>COUNTIFS($E$2:E2579,E2579)&amp;E2579</f>
        <v/>
      </c>
    </row>
    <row r="2580" ht="18.75" customHeight="1">
      <c r="A2580">
        <f>COUNTIFS($E$2:E2580,E2580)&amp;E2580</f>
        <v/>
      </c>
    </row>
    <row r="2581" ht="18.75" customHeight="1">
      <c r="A2581">
        <f>COUNTIFS($E$2:E2581,E2581)&amp;E2581</f>
        <v/>
      </c>
    </row>
    <row r="2582" ht="18.75" customHeight="1">
      <c r="A2582">
        <f>COUNTIFS($E$2:E2582,E2582)&amp;E2582</f>
        <v/>
      </c>
    </row>
    <row r="2583" ht="18.75" customHeight="1">
      <c r="A2583">
        <f>COUNTIFS($E$2:E2583,E2583)&amp;E2583</f>
        <v/>
      </c>
    </row>
    <row r="2584" ht="18.75" customHeight="1">
      <c r="A2584">
        <f>COUNTIFS($E$2:E2584,E2584)&amp;E2584</f>
        <v/>
      </c>
    </row>
    <row r="2585" ht="18.75" customHeight="1">
      <c r="A2585">
        <f>COUNTIFS($E$2:E2585,E2585)&amp;E2585</f>
        <v/>
      </c>
    </row>
    <row r="2586" ht="18.75" customHeight="1">
      <c r="A2586">
        <f>COUNTIFS($E$2:E2586,E2586)&amp;E2586</f>
        <v/>
      </c>
    </row>
    <row r="2587" ht="18.75" customHeight="1">
      <c r="A2587">
        <f>COUNTIFS($E$2:E2587,E2587)&amp;E2587</f>
        <v/>
      </c>
    </row>
    <row r="2588" ht="18.75" customHeight="1">
      <c r="A2588">
        <f>COUNTIFS($E$2:E2588,E2588)&amp;E2588</f>
        <v/>
      </c>
    </row>
    <row r="2589" ht="18.75" customHeight="1">
      <c r="A2589">
        <f>COUNTIFS($E$2:E2589,E2589)&amp;E2589</f>
        <v/>
      </c>
    </row>
    <row r="2590" ht="18.75" customHeight="1">
      <c r="A2590">
        <f>COUNTIFS($E$2:E2590,E2590)&amp;E2590</f>
        <v/>
      </c>
    </row>
    <row r="2591" ht="18.75" customHeight="1">
      <c r="A2591">
        <f>COUNTIFS($E$2:E2591,E2591)&amp;E2591</f>
        <v/>
      </c>
    </row>
    <row r="2592" ht="18.75" customHeight="1">
      <c r="A2592">
        <f>COUNTIFS($E$2:E2592,E2592)&amp;E2592</f>
        <v/>
      </c>
    </row>
    <row r="2593" ht="18.75" customHeight="1">
      <c r="A2593">
        <f>COUNTIFS($E$2:E2593,E2593)&amp;E2593</f>
        <v/>
      </c>
    </row>
    <row r="2594" ht="18.75" customHeight="1">
      <c r="A2594">
        <f>COUNTIFS($E$2:E2594,E2594)&amp;E2594</f>
        <v/>
      </c>
    </row>
    <row r="2595" ht="18.75" customHeight="1">
      <c r="A2595">
        <f>COUNTIFS($E$2:E2595,E2595)&amp;E2595</f>
        <v/>
      </c>
    </row>
    <row r="2596" ht="18.75" customHeight="1">
      <c r="A2596">
        <f>COUNTIFS($E$2:E2596,E2596)&amp;E2596</f>
        <v/>
      </c>
    </row>
    <row r="2597" ht="18.75" customHeight="1">
      <c r="A2597">
        <f>COUNTIFS($E$2:E2597,E2597)&amp;E2597</f>
        <v/>
      </c>
    </row>
    <row r="2598" ht="18.75" customHeight="1">
      <c r="A2598">
        <f>COUNTIFS($E$2:E2598,E2598)&amp;E2598</f>
        <v/>
      </c>
    </row>
    <row r="2599" ht="18.75" customHeight="1">
      <c r="A2599">
        <f>COUNTIFS($E$2:E2599,E2599)&amp;E2599</f>
        <v/>
      </c>
    </row>
    <row r="2600" ht="18.75" customHeight="1">
      <c r="A2600">
        <f>COUNTIFS($E$2:E2600,E2600)&amp;E2600</f>
        <v/>
      </c>
    </row>
    <row r="2601" ht="18.75" customHeight="1">
      <c r="A2601">
        <f>COUNTIFS($E$2:E2601,E2601)&amp;E2601</f>
        <v/>
      </c>
    </row>
    <row r="2602" ht="18.75" customHeight="1">
      <c r="A2602">
        <f>COUNTIFS($E$2:E2602,E2602)&amp;E2602</f>
        <v/>
      </c>
    </row>
    <row r="2603" ht="18.75" customHeight="1">
      <c r="A2603">
        <f>COUNTIFS($E$2:E2603,E2603)&amp;E2603</f>
        <v/>
      </c>
    </row>
    <row r="2604" ht="18.75" customHeight="1">
      <c r="A2604">
        <f>COUNTIFS($E$2:E2604,E2604)&amp;E2604</f>
        <v/>
      </c>
    </row>
    <row r="2605" ht="18.75" customHeight="1">
      <c r="A2605">
        <f>COUNTIFS($E$2:E2605,E2605)&amp;E2605</f>
        <v/>
      </c>
    </row>
    <row r="2606" ht="18.75" customHeight="1">
      <c r="A2606">
        <f>COUNTIFS($E$2:E2606,E2606)&amp;E2606</f>
        <v/>
      </c>
    </row>
    <row r="2607" ht="18.75" customHeight="1">
      <c r="A2607">
        <f>COUNTIFS($E$2:E2607,E2607)&amp;E2607</f>
        <v/>
      </c>
    </row>
    <row r="2608" ht="18.75" customHeight="1">
      <c r="A2608">
        <f>COUNTIFS($E$2:E2608,E2608)&amp;E2608</f>
        <v/>
      </c>
    </row>
    <row r="2609" ht="18.75" customHeight="1">
      <c r="A2609">
        <f>COUNTIFS($E$2:E2609,E2609)&amp;E2609</f>
        <v/>
      </c>
    </row>
    <row r="2610" ht="18.75" customHeight="1">
      <c r="A2610">
        <f>COUNTIFS($E$2:E2610,E2610)&amp;E2610</f>
        <v/>
      </c>
    </row>
    <row r="2611" ht="18.75" customHeight="1">
      <c r="A2611">
        <f>COUNTIFS($E$2:E2611,E2611)&amp;E2611</f>
        <v/>
      </c>
    </row>
    <row r="2612" ht="18.75" customHeight="1">
      <c r="A2612">
        <f>COUNTIFS($E$2:E2612,E2612)&amp;E2612</f>
        <v/>
      </c>
    </row>
    <row r="2613" ht="18.75" customHeight="1">
      <c r="A2613">
        <f>COUNTIFS($E$2:E2613,E2613)&amp;E2613</f>
        <v/>
      </c>
    </row>
    <row r="2614" ht="18.75" customHeight="1">
      <c r="A2614">
        <f>COUNTIFS($E$2:E2614,E2614)&amp;E2614</f>
        <v/>
      </c>
    </row>
    <row r="2615" ht="18.75" customHeight="1">
      <c r="A2615">
        <f>COUNTIFS($E$2:E2615,E2615)&amp;E2615</f>
        <v/>
      </c>
    </row>
    <row r="2616" ht="18.75" customHeight="1">
      <c r="A2616">
        <f>COUNTIFS($E$2:E2616,E2616)&amp;E2616</f>
        <v/>
      </c>
    </row>
    <row r="2617" ht="18.75" customHeight="1">
      <c r="A2617">
        <f>COUNTIFS($E$2:E2617,E2617)&amp;E2617</f>
        <v/>
      </c>
    </row>
    <row r="2618" ht="18.75" customHeight="1">
      <c r="A2618">
        <f>COUNTIFS($E$2:E2618,E2618)&amp;E2618</f>
        <v/>
      </c>
    </row>
    <row r="2619" ht="18.75" customHeight="1">
      <c r="A2619">
        <f>COUNTIFS($E$2:E2619,E2619)&amp;E2619</f>
        <v/>
      </c>
    </row>
    <row r="2620" ht="18.75" customHeight="1">
      <c r="A2620">
        <f>COUNTIFS($E$2:E2620,E2620)&amp;E2620</f>
        <v/>
      </c>
    </row>
    <row r="2621" ht="18.75" customHeight="1">
      <c r="A2621">
        <f>COUNTIFS($E$2:E2621,E2621)&amp;E2621</f>
        <v/>
      </c>
    </row>
    <row r="2622" ht="18.75" customHeight="1">
      <c r="A2622">
        <f>COUNTIFS($E$2:E2622,E2622)&amp;E2622</f>
        <v/>
      </c>
    </row>
    <row r="2623" ht="18.75" customHeight="1">
      <c r="A2623">
        <f>COUNTIFS($E$2:E2623,E2623)&amp;E2623</f>
        <v/>
      </c>
    </row>
    <row r="2624" ht="18.75" customHeight="1">
      <c r="A2624">
        <f>COUNTIFS($E$2:E2624,E2624)&amp;E2624</f>
        <v/>
      </c>
    </row>
    <row r="2625" ht="18.75" customHeight="1">
      <c r="A2625">
        <f>COUNTIFS($E$2:E2625,E2625)&amp;E2625</f>
        <v/>
      </c>
    </row>
    <row r="2626" ht="18.75" customHeight="1">
      <c r="A2626">
        <f>COUNTIFS($E$2:E2626,E2626)&amp;E2626</f>
        <v/>
      </c>
    </row>
    <row r="2627" ht="18.75" customHeight="1">
      <c r="A2627">
        <f>COUNTIFS($E$2:E2627,E2627)&amp;E2627</f>
        <v/>
      </c>
    </row>
    <row r="2628" ht="18.75" customHeight="1">
      <c r="A2628">
        <f>COUNTIFS($E$2:E2628,E2628)&amp;E2628</f>
        <v/>
      </c>
    </row>
    <row r="2629" ht="18.75" customHeight="1">
      <c r="A2629">
        <f>COUNTIFS($E$2:E2629,E2629)&amp;E2629</f>
        <v/>
      </c>
    </row>
    <row r="2630" ht="18.75" customHeight="1">
      <c r="A2630">
        <f>COUNTIFS($E$2:E2630,E2630)&amp;E2630</f>
        <v/>
      </c>
    </row>
    <row r="2631" ht="18.75" customHeight="1">
      <c r="A2631">
        <f>COUNTIFS($E$2:E2631,E2631)&amp;E2631</f>
        <v/>
      </c>
    </row>
    <row r="2632" ht="18.75" customHeight="1">
      <c r="A2632">
        <f>COUNTIFS($E$2:E2632,E2632)&amp;E2632</f>
        <v/>
      </c>
    </row>
    <row r="2633" ht="18.75" customHeight="1">
      <c r="A2633">
        <f>COUNTIFS($E$2:E2633,E2633)&amp;E2633</f>
        <v/>
      </c>
    </row>
    <row r="2634" ht="18.75" customHeight="1">
      <c r="A2634">
        <f>COUNTIFS($E$2:E2634,E2634)&amp;E2634</f>
        <v/>
      </c>
    </row>
    <row r="2635" ht="18.75" customHeight="1">
      <c r="A2635">
        <f>COUNTIFS($E$2:E2635,E2635)&amp;E2635</f>
        <v/>
      </c>
    </row>
    <row r="2636" ht="18.75" customHeight="1">
      <c r="A2636">
        <f>COUNTIFS($E$2:E2636,E2636)&amp;E2636</f>
        <v/>
      </c>
    </row>
    <row r="2637" ht="18.75" customHeight="1">
      <c r="A2637">
        <f>COUNTIFS($E$2:E2637,E2637)&amp;E2637</f>
        <v/>
      </c>
    </row>
    <row r="2638" ht="18.75" customHeight="1">
      <c r="A2638">
        <f>COUNTIFS($E$2:E2638,E2638)&amp;E2638</f>
        <v/>
      </c>
    </row>
    <row r="2639" ht="18.75" customHeight="1">
      <c r="A2639">
        <f>COUNTIFS($E$2:E2639,E2639)&amp;E2639</f>
        <v/>
      </c>
    </row>
    <row r="2640" ht="18.75" customHeight="1">
      <c r="A2640">
        <f>COUNTIFS($E$2:E2640,E2640)&amp;E2640</f>
        <v/>
      </c>
    </row>
    <row r="2641" ht="18.75" customHeight="1">
      <c r="A2641">
        <f>COUNTIFS($E$2:E2641,E2641)&amp;E2641</f>
        <v/>
      </c>
    </row>
    <row r="2642" ht="18.75" customHeight="1">
      <c r="A2642">
        <f>COUNTIFS($E$2:E2642,E2642)&amp;E2642</f>
        <v/>
      </c>
    </row>
    <row r="2643" ht="18.75" customHeight="1">
      <c r="A2643">
        <f>COUNTIFS($E$2:E2643,E2643)&amp;E2643</f>
        <v/>
      </c>
    </row>
    <row r="2644" ht="18.75" customHeight="1">
      <c r="A2644">
        <f>COUNTIFS($E$2:E2644,E2644)&amp;E2644</f>
        <v/>
      </c>
    </row>
    <row r="2645" ht="18.75" customHeight="1">
      <c r="A2645">
        <f>COUNTIFS($E$2:E2645,E2645)&amp;E2645</f>
        <v/>
      </c>
    </row>
    <row r="2646" ht="18.75" customHeight="1">
      <c r="A2646">
        <f>COUNTIFS($E$2:E2646,E2646)&amp;E2646</f>
        <v/>
      </c>
    </row>
    <row r="2647" ht="18.75" customHeight="1">
      <c r="A2647">
        <f>COUNTIFS($E$2:E2647,E2647)&amp;E2647</f>
        <v/>
      </c>
    </row>
    <row r="2648" ht="18.75" customHeight="1">
      <c r="A2648">
        <f>COUNTIFS($E$2:E2648,E2648)&amp;E2648</f>
        <v/>
      </c>
    </row>
    <row r="2649" ht="18.75" customHeight="1">
      <c r="A2649">
        <f>COUNTIFS($E$2:E2649,E2649)&amp;E2649</f>
        <v/>
      </c>
    </row>
    <row r="2650" ht="18.75" customHeight="1">
      <c r="A2650">
        <f>COUNTIFS($E$2:E2650,E2650)&amp;E2650</f>
        <v/>
      </c>
    </row>
    <row r="2651" ht="18.75" customHeight="1">
      <c r="A2651">
        <f>COUNTIFS($E$2:E2651,E2651)&amp;E2651</f>
        <v/>
      </c>
    </row>
    <row r="2652" ht="18.75" customHeight="1">
      <c r="A2652">
        <f>COUNTIFS($E$2:E2652,E2652)&amp;E2652</f>
        <v/>
      </c>
    </row>
    <row r="2653" ht="18.75" customHeight="1">
      <c r="A2653">
        <f>COUNTIFS($E$2:E2653,E2653)&amp;E2653</f>
        <v/>
      </c>
    </row>
    <row r="2654" ht="18.75" customHeight="1">
      <c r="A2654">
        <f>COUNTIFS($E$2:E2654,E2654)&amp;E2654</f>
        <v/>
      </c>
    </row>
    <row r="2655" ht="18.75" customHeight="1">
      <c r="A2655">
        <f>COUNTIFS($E$2:E2655,E2655)&amp;E2655</f>
        <v/>
      </c>
    </row>
    <row r="2656" ht="18.75" customHeight="1">
      <c r="A2656">
        <f>COUNTIFS($E$2:E2656,E2656)&amp;E2656</f>
        <v/>
      </c>
    </row>
    <row r="2657" ht="18.75" customHeight="1">
      <c r="A2657">
        <f>COUNTIFS($E$2:E2657,E2657)&amp;E2657</f>
        <v/>
      </c>
    </row>
    <row r="2658" ht="18.75" customHeight="1">
      <c r="A2658">
        <f>COUNTIFS($E$2:E2658,E2658)&amp;E2658</f>
        <v/>
      </c>
    </row>
    <row r="2659" ht="18.75" customHeight="1">
      <c r="A2659">
        <f>COUNTIFS($E$2:E2659,E2659)&amp;E2659</f>
        <v/>
      </c>
    </row>
    <row r="2660" ht="18.75" customHeight="1">
      <c r="A2660">
        <f>COUNTIFS($E$2:E2660,E2660)&amp;E2660</f>
        <v/>
      </c>
    </row>
    <row r="2661" ht="18.75" customHeight="1">
      <c r="A2661">
        <f>COUNTIFS($E$2:E2661,E2661)&amp;E2661</f>
        <v/>
      </c>
    </row>
    <row r="2662" ht="18.75" customHeight="1">
      <c r="A2662">
        <f>COUNTIFS($E$2:E2662,E2662)&amp;E2662</f>
        <v/>
      </c>
    </row>
    <row r="2663" ht="18.75" customHeight="1">
      <c r="A2663">
        <f>COUNTIFS($E$2:E2663,E2663)&amp;E2663</f>
        <v/>
      </c>
    </row>
    <row r="2664" ht="18.75" customHeight="1">
      <c r="A2664">
        <f>COUNTIFS($E$2:E2664,E2664)&amp;E2664</f>
        <v/>
      </c>
    </row>
    <row r="2665" ht="18.75" customHeight="1">
      <c r="A2665">
        <f>COUNTIFS($E$2:E2665,E2665)&amp;E2665</f>
        <v/>
      </c>
    </row>
    <row r="2666" ht="18.75" customHeight="1">
      <c r="A2666">
        <f>COUNTIFS($E$2:E2666,E2666)&amp;E2666</f>
        <v/>
      </c>
    </row>
    <row r="2667" ht="18.75" customHeight="1">
      <c r="A2667">
        <f>COUNTIFS($E$2:E2667,E2667)&amp;E2667</f>
        <v/>
      </c>
    </row>
    <row r="2668" ht="18.75" customHeight="1">
      <c r="A2668">
        <f>COUNTIFS($E$2:E2668,E2668)&amp;E2668</f>
        <v/>
      </c>
    </row>
    <row r="2669" ht="18.75" customHeight="1">
      <c r="A2669">
        <f>COUNTIFS($E$2:E2669,E2669)&amp;E2669</f>
        <v/>
      </c>
    </row>
    <row r="2670" ht="18.75" customHeight="1">
      <c r="A2670">
        <f>COUNTIFS($E$2:E2670,E2670)&amp;E2670</f>
        <v/>
      </c>
    </row>
    <row r="2671" ht="18.75" customHeight="1">
      <c r="A2671">
        <f>COUNTIFS($E$2:E2671,E2671)&amp;E2671</f>
        <v/>
      </c>
    </row>
    <row r="2672" ht="18.75" customHeight="1">
      <c r="A2672">
        <f>COUNTIFS($E$2:E2672,E2672)&amp;E2672</f>
        <v/>
      </c>
    </row>
    <row r="2673" ht="18.75" customHeight="1">
      <c r="A2673">
        <f>COUNTIFS($E$2:E2673,E2673)&amp;E2673</f>
        <v/>
      </c>
    </row>
    <row r="2674" ht="18.75" customHeight="1">
      <c r="A2674">
        <f>COUNTIFS($E$2:E2674,E2674)&amp;E2674</f>
        <v/>
      </c>
    </row>
    <row r="2675" ht="18.75" customHeight="1">
      <c r="A2675">
        <f>COUNTIFS($E$2:E2675,E2675)&amp;E2675</f>
        <v/>
      </c>
    </row>
    <row r="2676" ht="18.75" customHeight="1">
      <c r="A2676">
        <f>COUNTIFS($E$2:E2676,E2676)&amp;E2676</f>
        <v/>
      </c>
    </row>
    <row r="2677" ht="18.75" customHeight="1">
      <c r="A2677">
        <f>COUNTIFS($E$2:E2677,E2677)&amp;E2677</f>
        <v/>
      </c>
    </row>
    <row r="2678" ht="18.75" customHeight="1">
      <c r="A2678">
        <f>COUNTIFS($E$2:E2678,E2678)&amp;E2678</f>
        <v/>
      </c>
    </row>
    <row r="2679" ht="18.75" customHeight="1">
      <c r="A2679">
        <f>COUNTIFS($E$2:E2679,E2679)&amp;E2679</f>
        <v/>
      </c>
    </row>
    <row r="2680" ht="18.75" customHeight="1">
      <c r="A2680">
        <f>COUNTIFS($E$2:E2680,E2680)&amp;E2680</f>
        <v/>
      </c>
    </row>
    <row r="2681" ht="18.75" customHeight="1">
      <c r="A2681">
        <f>COUNTIFS($E$2:E2681,E2681)&amp;E2681</f>
        <v/>
      </c>
    </row>
    <row r="2682" ht="18.75" customHeight="1">
      <c r="A2682">
        <f>COUNTIFS($E$2:E2682,E2682)&amp;E2682</f>
        <v/>
      </c>
    </row>
    <row r="2683" ht="18.75" customHeight="1">
      <c r="A2683">
        <f>COUNTIFS($E$2:E2683,E2683)&amp;E2683</f>
        <v/>
      </c>
    </row>
    <row r="2684" ht="18.75" customHeight="1">
      <c r="A2684">
        <f>COUNTIFS($E$2:E2684,E2684)&amp;E2684</f>
        <v/>
      </c>
    </row>
    <row r="2685" ht="18.75" customHeight="1">
      <c r="A2685">
        <f>COUNTIFS($E$2:E2685,E2685)&amp;E2685</f>
        <v/>
      </c>
    </row>
    <row r="2686" ht="18.75" customHeight="1">
      <c r="A2686">
        <f>COUNTIFS($E$2:E2686,E2686)&amp;E2686</f>
        <v/>
      </c>
    </row>
    <row r="2687" ht="18.75" customHeight="1">
      <c r="A2687">
        <f>COUNTIFS($E$2:E2687,E2687)&amp;E2687</f>
        <v/>
      </c>
    </row>
    <row r="2688" ht="18.75" customHeight="1">
      <c r="A2688">
        <f>COUNTIFS($E$2:E2688,E2688)&amp;E2688</f>
        <v/>
      </c>
    </row>
    <row r="2689" ht="18.75" customHeight="1">
      <c r="A2689">
        <f>COUNTIFS($E$2:E2689,E2689)&amp;E2689</f>
        <v/>
      </c>
    </row>
    <row r="2690" ht="18.75" customHeight="1">
      <c r="A2690">
        <f>COUNTIFS($E$2:E2690,E2690)&amp;E2690</f>
        <v/>
      </c>
    </row>
    <row r="2691" ht="18.75" customHeight="1">
      <c r="A2691">
        <f>COUNTIFS($E$2:E2691,E2691)&amp;E2691</f>
        <v/>
      </c>
    </row>
    <row r="2692" ht="18.75" customHeight="1">
      <c r="A2692">
        <f>COUNTIFS($E$2:E2692,E2692)&amp;E2692</f>
        <v/>
      </c>
    </row>
    <row r="2693" ht="18.75" customHeight="1">
      <c r="A2693">
        <f>COUNTIFS($E$2:E2693,E2693)&amp;E2693</f>
        <v/>
      </c>
    </row>
    <row r="2694" ht="18.75" customHeight="1">
      <c r="A2694">
        <f>COUNTIFS($E$2:E2694,E2694)&amp;E2694</f>
        <v/>
      </c>
    </row>
    <row r="2695" ht="18.75" customHeight="1">
      <c r="A2695">
        <f>COUNTIFS($E$2:E2695,E2695)&amp;E2695</f>
        <v/>
      </c>
    </row>
    <row r="2696" ht="18.75" customHeight="1">
      <c r="A2696">
        <f>COUNTIFS($E$2:E2696,E2696)&amp;E2696</f>
        <v/>
      </c>
    </row>
    <row r="2697" ht="18.75" customHeight="1">
      <c r="A2697">
        <f>COUNTIFS($E$2:E2697,E2697)&amp;E2697</f>
        <v/>
      </c>
    </row>
    <row r="2698" ht="18.75" customHeight="1">
      <c r="A2698">
        <f>COUNTIFS($E$2:E2698,E2698)&amp;E2698</f>
        <v/>
      </c>
    </row>
    <row r="2699" ht="18.75" customHeight="1">
      <c r="A2699">
        <f>COUNTIFS($E$2:E2699,E2699)&amp;E2699</f>
        <v/>
      </c>
    </row>
    <row r="2700" ht="18.75" customHeight="1">
      <c r="A2700">
        <f>COUNTIFS($E$2:E2700,E2700)&amp;E2700</f>
        <v/>
      </c>
    </row>
    <row r="2701" ht="18.75" customHeight="1">
      <c r="A2701">
        <f>COUNTIFS($E$2:E2701,E2701)&amp;E2701</f>
        <v/>
      </c>
    </row>
    <row r="2702" ht="18.75" customHeight="1">
      <c r="A2702">
        <f>COUNTIFS($E$2:E2702,E2702)&amp;E2702</f>
        <v/>
      </c>
    </row>
    <row r="2703" ht="18.75" customHeight="1">
      <c r="A2703">
        <f>COUNTIFS($E$2:E2703,E2703)&amp;E2703</f>
        <v/>
      </c>
    </row>
    <row r="2704" ht="18.75" customHeight="1">
      <c r="A2704">
        <f>COUNTIFS($E$2:E2704,E2704)&amp;E2704</f>
        <v/>
      </c>
    </row>
    <row r="2705" ht="18.75" customHeight="1">
      <c r="A2705">
        <f>COUNTIFS($E$2:E2705,E2705)&amp;E2705</f>
        <v/>
      </c>
    </row>
    <row r="2706" ht="18.75" customHeight="1">
      <c r="A2706">
        <f>COUNTIFS($E$2:E2706,E2706)&amp;E2706</f>
        <v/>
      </c>
    </row>
    <row r="2707" ht="18.75" customHeight="1">
      <c r="A2707">
        <f>COUNTIFS($E$2:E2707,E2707)&amp;E2707</f>
        <v/>
      </c>
    </row>
    <row r="2708" ht="18.75" customHeight="1">
      <c r="A2708">
        <f>COUNTIFS($E$2:E2708,E2708)&amp;E2708</f>
        <v/>
      </c>
    </row>
    <row r="2709" ht="18.75" customHeight="1">
      <c r="A2709">
        <f>COUNTIFS($E$2:E2709,E2709)&amp;E2709</f>
        <v/>
      </c>
    </row>
    <row r="2710" ht="18.75" customHeight="1">
      <c r="A2710">
        <f>COUNTIFS($E$2:E2710,E2710)&amp;E2710</f>
        <v/>
      </c>
    </row>
    <row r="2711" ht="18.75" customHeight="1">
      <c r="A2711">
        <f>COUNTIFS($E$2:E2711,E2711)&amp;E2711</f>
        <v/>
      </c>
    </row>
    <row r="2712" ht="18.75" customHeight="1">
      <c r="A2712">
        <f>COUNTIFS($E$2:E2712,E2712)&amp;E2712</f>
        <v/>
      </c>
    </row>
    <row r="2713" ht="18.75" customHeight="1">
      <c r="A2713">
        <f>COUNTIFS($E$2:E2713,E2713)&amp;E2713</f>
        <v/>
      </c>
    </row>
    <row r="2714" ht="18.75" customHeight="1">
      <c r="A2714">
        <f>COUNTIFS($E$2:E2714,E2714)&amp;E2714</f>
        <v/>
      </c>
    </row>
    <row r="2715" ht="18.75" customHeight="1">
      <c r="A2715">
        <f>COUNTIFS($E$2:E2715,E2715)&amp;E2715</f>
        <v/>
      </c>
    </row>
    <row r="2716" ht="18.75" customHeight="1">
      <c r="A2716">
        <f>COUNTIFS($E$2:E2716,E2716)&amp;E2716</f>
        <v/>
      </c>
    </row>
    <row r="2717" ht="18.75" customHeight="1">
      <c r="A2717">
        <f>COUNTIFS($E$2:E2717,E2717)&amp;E2717</f>
        <v/>
      </c>
    </row>
    <row r="2718" ht="18.75" customHeight="1">
      <c r="A2718">
        <f>COUNTIFS($E$2:E2718,E2718)&amp;E2718</f>
        <v/>
      </c>
    </row>
    <row r="2719" ht="18.75" customHeight="1">
      <c r="A2719">
        <f>COUNTIFS($E$2:E2719,E2719)&amp;E2719</f>
        <v/>
      </c>
    </row>
    <row r="2720" ht="18.75" customHeight="1">
      <c r="A2720">
        <f>COUNTIFS($E$2:E2720,E2720)&amp;E2720</f>
        <v/>
      </c>
    </row>
    <row r="2721" ht="18.75" customHeight="1">
      <c r="A2721">
        <f>COUNTIFS($E$2:E2721,E2721)&amp;E2721</f>
        <v/>
      </c>
    </row>
    <row r="2722" ht="18.75" customHeight="1">
      <c r="A2722">
        <f>COUNTIFS($E$2:E2722,E2722)&amp;E2722</f>
        <v/>
      </c>
    </row>
    <row r="2723" ht="18.75" customHeight="1">
      <c r="A2723">
        <f>COUNTIFS($E$2:E2723,E2723)&amp;E2723</f>
        <v/>
      </c>
    </row>
    <row r="2724" ht="18.75" customHeight="1">
      <c r="A2724">
        <f>COUNTIFS($E$2:E2724,E2724)&amp;E2724</f>
        <v/>
      </c>
    </row>
    <row r="2725" ht="18.75" customHeight="1">
      <c r="A2725">
        <f>COUNTIFS($E$2:E2725,E2725)&amp;E2725</f>
        <v/>
      </c>
    </row>
    <row r="2726" ht="18.75" customHeight="1">
      <c r="A2726">
        <f>COUNTIFS($E$2:E2726,E2726)&amp;E2726</f>
        <v/>
      </c>
    </row>
    <row r="2727" ht="18.75" customHeight="1">
      <c r="A2727">
        <f>COUNTIFS($E$2:E2727,E2727)&amp;E2727</f>
        <v/>
      </c>
    </row>
    <row r="2728" ht="18.75" customHeight="1">
      <c r="A2728">
        <f>COUNTIFS($E$2:E2728,E2728)&amp;E2728</f>
        <v/>
      </c>
    </row>
    <row r="2729" ht="18.75" customHeight="1">
      <c r="A2729">
        <f>COUNTIFS($E$2:E2729,E2729)&amp;E2729</f>
        <v/>
      </c>
    </row>
    <row r="2730" ht="18.75" customHeight="1">
      <c r="A2730">
        <f>COUNTIFS($E$2:E2730,E2730)&amp;E2730</f>
        <v/>
      </c>
    </row>
    <row r="2731" ht="18.75" customHeight="1">
      <c r="A2731">
        <f>COUNTIFS($E$2:E2731,E2731)&amp;E2731</f>
        <v/>
      </c>
    </row>
    <row r="2732" ht="18.75" customHeight="1">
      <c r="A2732">
        <f>COUNTIFS($E$2:E2732,E2732)&amp;E2732</f>
        <v/>
      </c>
    </row>
    <row r="2733" ht="18.75" customHeight="1">
      <c r="A2733">
        <f>COUNTIFS($E$2:E2733,E2733)&amp;E2733</f>
        <v/>
      </c>
    </row>
    <row r="2734" ht="18.75" customHeight="1">
      <c r="A2734">
        <f>COUNTIFS($E$2:E2734,E2734)&amp;E2734</f>
        <v/>
      </c>
    </row>
    <row r="2735" ht="18.75" customHeight="1">
      <c r="A2735">
        <f>COUNTIFS($E$2:E2735,E2735)&amp;E2735</f>
        <v/>
      </c>
    </row>
    <row r="2736" ht="18.75" customHeight="1">
      <c r="A2736">
        <f>COUNTIFS($E$2:E2736,E2736)&amp;E2736</f>
        <v/>
      </c>
    </row>
    <row r="2737" ht="18.75" customHeight="1">
      <c r="A2737">
        <f>COUNTIFS($E$2:E2737,E2737)&amp;E2737</f>
        <v/>
      </c>
    </row>
    <row r="2738" ht="18.75" customHeight="1">
      <c r="A2738">
        <f>COUNTIFS($E$2:E2738,E2738)&amp;E2738</f>
        <v/>
      </c>
    </row>
    <row r="2739" ht="18.75" customHeight="1">
      <c r="A2739">
        <f>COUNTIFS($E$2:E2739,E2739)&amp;E2739</f>
        <v/>
      </c>
    </row>
    <row r="2740" ht="18.75" customHeight="1">
      <c r="A2740">
        <f>COUNTIFS($E$2:E2740,E2740)&amp;E2740</f>
        <v/>
      </c>
    </row>
    <row r="2741" ht="18.75" customHeight="1">
      <c r="A2741">
        <f>COUNTIFS($E$2:E2741,E2741)&amp;E2741</f>
        <v/>
      </c>
    </row>
    <row r="2742" ht="18.75" customHeight="1">
      <c r="A2742">
        <f>COUNTIFS($E$2:E2742,E2742)&amp;E2742</f>
        <v/>
      </c>
    </row>
    <row r="2743" ht="18.75" customHeight="1">
      <c r="A2743">
        <f>COUNTIFS($E$2:E2743,E2743)&amp;E2743</f>
        <v/>
      </c>
    </row>
    <row r="2744" ht="18.75" customHeight="1">
      <c r="A2744">
        <f>COUNTIFS($E$2:E2744,E2744)&amp;E2744</f>
        <v/>
      </c>
    </row>
    <row r="2745" ht="18.75" customHeight="1">
      <c r="A2745">
        <f>COUNTIFS($E$2:E2745,E2745)&amp;E2745</f>
        <v/>
      </c>
    </row>
    <row r="2746" ht="18.75" customHeight="1">
      <c r="A2746">
        <f>COUNTIFS($E$2:E2746,E2746)&amp;E2746</f>
        <v/>
      </c>
    </row>
    <row r="2747" ht="18.75" customHeight="1">
      <c r="A2747">
        <f>COUNTIFS($E$2:E2747,E2747)&amp;E2747</f>
        <v/>
      </c>
    </row>
    <row r="2748" ht="18.75" customHeight="1">
      <c r="A2748">
        <f>COUNTIFS($E$2:E2748,E2748)&amp;E2748</f>
        <v/>
      </c>
    </row>
    <row r="2749" ht="18.75" customHeight="1">
      <c r="A2749">
        <f>COUNTIFS($E$2:E2749,E2749)&amp;E2749</f>
        <v/>
      </c>
    </row>
    <row r="2750" ht="18.75" customHeight="1">
      <c r="A2750">
        <f>COUNTIFS($E$2:E2750,E2750)&amp;E2750</f>
        <v/>
      </c>
    </row>
    <row r="2751" ht="18.75" customHeight="1">
      <c r="A2751">
        <f>COUNTIFS($E$2:E2751,E2751)&amp;E2751</f>
        <v/>
      </c>
    </row>
    <row r="2752" ht="18.75" customHeight="1">
      <c r="A2752">
        <f>COUNTIFS($E$2:E2752,E2752)&amp;E2752</f>
        <v/>
      </c>
    </row>
    <row r="2753" ht="18.75" customHeight="1">
      <c r="A2753">
        <f>COUNTIFS($E$2:E2753,E2753)&amp;E2753</f>
        <v/>
      </c>
    </row>
    <row r="2754" ht="18.75" customHeight="1">
      <c r="A2754">
        <f>COUNTIFS($E$2:E2754,E2754)&amp;E2754</f>
        <v/>
      </c>
    </row>
    <row r="2755" ht="18.75" customHeight="1">
      <c r="A2755">
        <f>COUNTIFS($E$2:E2755,E2755)&amp;E2755</f>
        <v/>
      </c>
    </row>
    <row r="2756" ht="18.75" customHeight="1">
      <c r="A2756">
        <f>COUNTIFS($E$2:E2756,E2756)&amp;E2756</f>
        <v/>
      </c>
    </row>
    <row r="2757" ht="18.75" customHeight="1">
      <c r="A2757">
        <f>COUNTIFS($E$2:E2757,E2757)&amp;E2757</f>
        <v/>
      </c>
    </row>
    <row r="2758" ht="18.75" customHeight="1">
      <c r="A2758">
        <f>COUNTIFS($E$2:E2758,E2758)&amp;E2758</f>
        <v/>
      </c>
    </row>
    <row r="2759" ht="18.75" customHeight="1">
      <c r="A2759">
        <f>COUNTIFS($E$2:E2759,E2759)&amp;E2759</f>
        <v/>
      </c>
    </row>
    <row r="2760" ht="18.75" customHeight="1">
      <c r="A2760">
        <f>COUNTIFS($E$2:E2760,E2760)&amp;E2760</f>
        <v/>
      </c>
    </row>
    <row r="2761" ht="18.75" customHeight="1">
      <c r="A2761">
        <f>COUNTIFS($E$2:E2761,E2761)&amp;E2761</f>
        <v/>
      </c>
    </row>
    <row r="2762" ht="18.75" customHeight="1">
      <c r="A2762">
        <f>COUNTIFS($E$2:E2762,E2762)&amp;E2762</f>
        <v/>
      </c>
    </row>
    <row r="2763" ht="18.75" customHeight="1">
      <c r="A2763">
        <f>COUNTIFS($E$2:E2763,E2763)&amp;E2763</f>
        <v/>
      </c>
    </row>
    <row r="2764" ht="18.75" customHeight="1">
      <c r="A2764">
        <f>COUNTIFS($E$2:E2764,E2764)&amp;E2764</f>
        <v/>
      </c>
    </row>
    <row r="2765" ht="18.75" customHeight="1">
      <c r="A2765">
        <f>COUNTIFS($E$2:E2765,E2765)&amp;E2765</f>
        <v/>
      </c>
    </row>
    <row r="2766" ht="18.75" customHeight="1">
      <c r="A2766">
        <f>COUNTIFS($E$2:E2766,E2766)&amp;E2766</f>
        <v/>
      </c>
    </row>
    <row r="2767" ht="18.75" customHeight="1">
      <c r="A2767">
        <f>COUNTIFS($E$2:E2767,E2767)&amp;E2767</f>
        <v/>
      </c>
    </row>
    <row r="2768" ht="18.75" customHeight="1">
      <c r="A2768">
        <f>COUNTIFS($E$2:E2768,E2768)&amp;E2768</f>
        <v/>
      </c>
    </row>
    <row r="2769" ht="18.75" customHeight="1">
      <c r="A2769">
        <f>COUNTIFS($E$2:E2769,E2769)&amp;E2769</f>
        <v/>
      </c>
    </row>
    <row r="2770" ht="18.75" customHeight="1">
      <c r="A2770">
        <f>COUNTIFS($E$2:E2770,E2770)&amp;E2770</f>
        <v/>
      </c>
    </row>
    <row r="2771" ht="18.75" customHeight="1">
      <c r="A2771">
        <f>COUNTIFS($E$2:E2771,E2771)&amp;E2771</f>
        <v/>
      </c>
    </row>
    <row r="2772" ht="18.75" customHeight="1">
      <c r="A2772">
        <f>COUNTIFS($E$2:E2772,E2772)&amp;E2772</f>
        <v/>
      </c>
    </row>
    <row r="2773" ht="18.75" customHeight="1">
      <c r="A2773">
        <f>COUNTIFS($E$2:E2773,E2773)&amp;E2773</f>
        <v/>
      </c>
    </row>
    <row r="2774" ht="18.75" customHeight="1">
      <c r="A2774">
        <f>COUNTIFS($E$2:E2774,E2774)&amp;E2774</f>
        <v/>
      </c>
    </row>
    <row r="2775" ht="18.75" customHeight="1">
      <c r="A2775">
        <f>COUNTIFS($E$2:E2775,E2775)&amp;E2775</f>
        <v/>
      </c>
    </row>
    <row r="2776" ht="18.75" customHeight="1">
      <c r="A2776">
        <f>COUNTIFS($E$2:E2776,E2776)&amp;E2776</f>
        <v/>
      </c>
    </row>
    <row r="2777" ht="18.75" customHeight="1">
      <c r="A2777">
        <f>COUNTIFS($E$2:E2777,E2777)&amp;E2777</f>
        <v/>
      </c>
    </row>
    <row r="2778" ht="18.75" customHeight="1">
      <c r="A2778">
        <f>COUNTIFS($E$2:E2778,E2778)&amp;E2778</f>
        <v/>
      </c>
    </row>
    <row r="2779" ht="18.75" customHeight="1">
      <c r="A2779">
        <f>COUNTIFS($E$2:E2779,E2779)&amp;E2779</f>
        <v/>
      </c>
    </row>
    <row r="2780" ht="18.75" customHeight="1">
      <c r="A2780">
        <f>COUNTIFS($E$2:E2780,E2780)&amp;E2780</f>
        <v/>
      </c>
    </row>
    <row r="2781" ht="18.75" customHeight="1">
      <c r="A2781">
        <f>COUNTIFS($E$2:E2781,E2781)&amp;E2781</f>
        <v/>
      </c>
    </row>
    <row r="2782" ht="18.75" customHeight="1">
      <c r="A2782">
        <f>COUNTIFS($E$2:E2782,E2782)&amp;E2782</f>
        <v/>
      </c>
    </row>
    <row r="2783" ht="18.75" customHeight="1">
      <c r="A2783">
        <f>COUNTIFS($E$2:E2783,E2783)&amp;E2783</f>
        <v/>
      </c>
    </row>
    <row r="2784" ht="18.75" customHeight="1">
      <c r="A2784">
        <f>COUNTIFS($E$2:E2784,E2784)&amp;E2784</f>
        <v/>
      </c>
    </row>
    <row r="2785" ht="18.75" customHeight="1">
      <c r="A2785">
        <f>COUNTIFS($E$2:E2785,E2785)&amp;E2785</f>
        <v/>
      </c>
    </row>
    <row r="2786" ht="18.75" customHeight="1">
      <c r="A2786">
        <f>COUNTIFS($E$2:E2786,E2786)&amp;E2786</f>
        <v/>
      </c>
    </row>
    <row r="2787" ht="18.75" customHeight="1">
      <c r="A2787">
        <f>COUNTIFS($E$2:E2787,E2787)&amp;E2787</f>
        <v/>
      </c>
    </row>
    <row r="2788" ht="18.75" customHeight="1">
      <c r="A2788">
        <f>COUNTIFS($E$2:E2788,E2788)&amp;E2788</f>
        <v/>
      </c>
    </row>
    <row r="2789" ht="18.75" customHeight="1">
      <c r="A2789">
        <f>COUNTIFS($E$2:E2789,E2789)&amp;E2789</f>
        <v/>
      </c>
    </row>
    <row r="2790" ht="18.75" customHeight="1">
      <c r="A2790">
        <f>COUNTIFS($E$2:E2790,E2790)&amp;E2790</f>
        <v/>
      </c>
    </row>
    <row r="2791" ht="18.75" customHeight="1">
      <c r="A2791">
        <f>COUNTIFS($E$2:E2791,E2791)&amp;E2791</f>
        <v/>
      </c>
    </row>
    <row r="2792" ht="18.75" customHeight="1">
      <c r="A2792">
        <f>COUNTIFS($E$2:E2792,E2792)&amp;E2792</f>
        <v/>
      </c>
    </row>
    <row r="2793" ht="18.75" customHeight="1">
      <c r="A2793">
        <f>COUNTIFS($E$2:E2793,E2793)&amp;E2793</f>
        <v/>
      </c>
    </row>
    <row r="2794" ht="18.75" customHeight="1">
      <c r="A2794">
        <f>COUNTIFS($E$2:E2794,E2794)&amp;E2794</f>
        <v/>
      </c>
    </row>
    <row r="2795" ht="18.75" customHeight="1">
      <c r="A2795">
        <f>COUNTIFS($E$2:E2795,E2795)&amp;E2795</f>
        <v/>
      </c>
    </row>
    <row r="2796" ht="18.75" customHeight="1">
      <c r="A2796">
        <f>COUNTIFS($E$2:E2796,E2796)&amp;E2796</f>
        <v/>
      </c>
    </row>
    <row r="2797" ht="18.75" customHeight="1">
      <c r="A2797">
        <f>COUNTIFS($E$2:E2797,E2797)&amp;E2797</f>
        <v/>
      </c>
    </row>
    <row r="2798" ht="18.75" customHeight="1">
      <c r="A2798">
        <f>COUNTIFS($E$2:E2798,E2798)&amp;E2798</f>
        <v/>
      </c>
    </row>
    <row r="2799" ht="18.75" customHeight="1">
      <c r="A2799">
        <f>COUNTIFS($E$2:E2799,E2799)&amp;E2799</f>
        <v/>
      </c>
    </row>
    <row r="2800" ht="18.75" customHeight="1">
      <c r="A2800">
        <f>COUNTIFS($E$2:E2800,E2800)&amp;E2800</f>
        <v/>
      </c>
    </row>
    <row r="2801" ht="18.75" customHeight="1">
      <c r="A2801">
        <f>COUNTIFS($E$2:E2801,E2801)&amp;E2801</f>
        <v/>
      </c>
    </row>
    <row r="2802" ht="18.75" customHeight="1">
      <c r="A2802">
        <f>COUNTIFS($E$2:E2802,E2802)&amp;E2802</f>
        <v/>
      </c>
    </row>
    <row r="2803" ht="18.75" customHeight="1">
      <c r="A2803">
        <f>COUNTIFS($E$2:E2803,E2803)&amp;E2803</f>
        <v/>
      </c>
    </row>
    <row r="2804" ht="18.75" customHeight="1">
      <c r="A2804">
        <f>COUNTIFS($E$2:E2804,E2804)&amp;E2804</f>
        <v/>
      </c>
    </row>
    <row r="2805" ht="18.75" customHeight="1">
      <c r="A2805">
        <f>COUNTIFS($E$2:E2805,E2805)&amp;E2805</f>
        <v/>
      </c>
    </row>
    <row r="2806" ht="18.75" customHeight="1">
      <c r="A2806">
        <f>COUNTIFS($E$2:E2806,E2806)&amp;E2806</f>
        <v/>
      </c>
    </row>
    <row r="2807" ht="18.75" customHeight="1">
      <c r="A2807">
        <f>COUNTIFS($E$2:E2807,E2807)&amp;E2807</f>
        <v/>
      </c>
    </row>
    <row r="2808" ht="18.75" customHeight="1">
      <c r="A2808">
        <f>COUNTIFS($E$2:E2808,E2808)&amp;E2808</f>
        <v/>
      </c>
    </row>
    <row r="2809" ht="18.75" customHeight="1">
      <c r="A2809">
        <f>COUNTIFS($E$2:E2809,E2809)&amp;E2809</f>
        <v/>
      </c>
    </row>
    <row r="2810" ht="18.75" customHeight="1">
      <c r="A2810">
        <f>COUNTIFS($E$2:E2810,E2810)&amp;E2810</f>
        <v/>
      </c>
    </row>
    <row r="2811" ht="18.75" customHeight="1">
      <c r="A2811">
        <f>COUNTIFS($E$2:E2811,E2811)&amp;E2811</f>
        <v/>
      </c>
    </row>
    <row r="2812" ht="18.75" customHeight="1">
      <c r="A2812">
        <f>COUNTIFS($E$2:E2812,E2812)&amp;E2812</f>
        <v/>
      </c>
    </row>
    <row r="2813" ht="18.75" customHeight="1">
      <c r="A2813">
        <f>COUNTIFS($E$2:E2813,E2813)&amp;E2813</f>
        <v/>
      </c>
    </row>
    <row r="2814" ht="18.75" customHeight="1">
      <c r="A2814">
        <f>COUNTIFS($E$2:E2814,E2814)&amp;E2814</f>
        <v/>
      </c>
    </row>
    <row r="2815" ht="18.75" customHeight="1">
      <c r="A2815">
        <f>COUNTIFS($E$2:E2815,E2815)&amp;E2815</f>
        <v/>
      </c>
    </row>
    <row r="2816" ht="18.75" customHeight="1">
      <c r="A2816">
        <f>COUNTIFS($E$2:E2816,E2816)&amp;E2816</f>
        <v/>
      </c>
    </row>
    <row r="2817" ht="18.75" customHeight="1">
      <c r="A2817">
        <f>COUNTIFS($E$2:E2817,E2817)&amp;E2817</f>
        <v/>
      </c>
    </row>
    <row r="2818" ht="18.75" customHeight="1">
      <c r="A2818">
        <f>COUNTIFS($E$2:E2818,E2818)&amp;E2818</f>
        <v/>
      </c>
    </row>
    <row r="2819" ht="18.75" customHeight="1">
      <c r="A2819">
        <f>COUNTIFS($E$2:E2819,E2819)&amp;E2819</f>
        <v/>
      </c>
    </row>
    <row r="2820" ht="18.75" customHeight="1">
      <c r="A2820">
        <f>COUNTIFS($E$2:E2820,E2820)&amp;E2820</f>
        <v/>
      </c>
    </row>
    <row r="2821" ht="18.75" customHeight="1">
      <c r="A2821">
        <f>COUNTIFS($E$2:E2821,E2821)&amp;E2821</f>
        <v/>
      </c>
    </row>
    <row r="2822" ht="18.75" customHeight="1">
      <c r="A2822">
        <f>COUNTIFS($E$2:E2822,E2822)&amp;E2822</f>
        <v/>
      </c>
    </row>
    <row r="2823" ht="18.75" customHeight="1">
      <c r="A2823">
        <f>COUNTIFS($E$2:E2823,E2823)&amp;E2823</f>
        <v/>
      </c>
    </row>
    <row r="2824" ht="18.75" customHeight="1">
      <c r="A2824">
        <f>COUNTIFS($E$2:E2824,E2824)&amp;E2824</f>
        <v/>
      </c>
    </row>
    <row r="2825" ht="18.75" customHeight="1">
      <c r="A2825">
        <f>COUNTIFS($E$2:E2825,E2825)&amp;E2825</f>
        <v/>
      </c>
    </row>
    <row r="2826" ht="18.75" customHeight="1">
      <c r="A2826">
        <f>COUNTIFS($E$2:E2826,E2826)&amp;E2826</f>
        <v/>
      </c>
    </row>
    <row r="2827" ht="18.75" customHeight="1">
      <c r="A2827">
        <f>COUNTIFS($E$2:E2827,E2827)&amp;E2827</f>
        <v/>
      </c>
    </row>
    <row r="2828" ht="18.75" customHeight="1">
      <c r="A2828">
        <f>COUNTIFS($E$2:E2828,E2828)&amp;E2828</f>
        <v/>
      </c>
    </row>
    <row r="2829" ht="18.75" customHeight="1">
      <c r="A2829">
        <f>COUNTIFS($E$2:E2829,E2829)&amp;E2829</f>
        <v/>
      </c>
    </row>
    <row r="2830" ht="18.75" customHeight="1">
      <c r="A2830">
        <f>COUNTIFS($E$2:E2830,E2830)&amp;E2830</f>
        <v/>
      </c>
    </row>
    <row r="2831" ht="18.75" customHeight="1">
      <c r="A2831">
        <f>COUNTIFS($E$2:E2831,E2831)&amp;E2831</f>
        <v/>
      </c>
    </row>
    <row r="2832" ht="18.75" customHeight="1">
      <c r="A2832">
        <f>COUNTIFS($E$2:E2832,E2832)&amp;E2832</f>
        <v/>
      </c>
    </row>
    <row r="2833" ht="18.75" customHeight="1">
      <c r="A2833">
        <f>COUNTIFS($E$2:E2833,E2833)&amp;E2833</f>
        <v/>
      </c>
    </row>
    <row r="2834" ht="18.75" customHeight="1">
      <c r="A2834">
        <f>COUNTIFS($E$2:E2834,E2834)&amp;E2834</f>
        <v/>
      </c>
    </row>
    <row r="2835" ht="18.75" customHeight="1">
      <c r="A2835">
        <f>COUNTIFS($E$2:E2835,E2835)&amp;E2835</f>
        <v/>
      </c>
    </row>
    <row r="2836" ht="18.75" customHeight="1">
      <c r="A2836">
        <f>COUNTIFS($E$2:E2836,E2836)&amp;E2836</f>
        <v/>
      </c>
    </row>
    <row r="2837" ht="18.75" customHeight="1">
      <c r="A2837">
        <f>COUNTIFS($E$2:E2837,E2837)&amp;E2837</f>
        <v/>
      </c>
    </row>
    <row r="2838" ht="18.75" customHeight="1">
      <c r="A2838">
        <f>COUNTIFS($E$2:E2838,E2838)&amp;E2838</f>
        <v/>
      </c>
    </row>
    <row r="2839" ht="18.75" customHeight="1">
      <c r="A2839">
        <f>COUNTIFS($E$2:E2839,E2839)&amp;E2839</f>
        <v/>
      </c>
    </row>
    <row r="2840" ht="18.75" customHeight="1">
      <c r="A2840">
        <f>COUNTIFS($E$2:E2840,E2840)&amp;E2840</f>
        <v/>
      </c>
    </row>
    <row r="2841" ht="18.75" customHeight="1">
      <c r="A2841">
        <f>COUNTIFS($E$2:E2841,E2841)&amp;E2841</f>
        <v/>
      </c>
    </row>
    <row r="2842" ht="18.75" customHeight="1">
      <c r="A2842">
        <f>COUNTIFS($E$2:E2842,E2842)&amp;E2842</f>
        <v/>
      </c>
    </row>
    <row r="2843" ht="18.75" customHeight="1">
      <c r="A2843">
        <f>COUNTIFS($E$2:E2843,E2843)&amp;E2843</f>
        <v/>
      </c>
    </row>
    <row r="2844" ht="18.75" customHeight="1">
      <c r="A2844">
        <f>COUNTIFS($E$2:E2844,E2844)&amp;E2844</f>
        <v/>
      </c>
    </row>
    <row r="2845" ht="18.75" customHeight="1">
      <c r="A2845">
        <f>COUNTIFS($E$2:E2845,E2845)&amp;E2845</f>
        <v/>
      </c>
    </row>
    <row r="2846" ht="18.75" customHeight="1">
      <c r="A2846">
        <f>COUNTIFS($E$2:E2846,E2846)&amp;E2846</f>
        <v/>
      </c>
    </row>
    <row r="2847" ht="18.75" customHeight="1">
      <c r="A2847">
        <f>COUNTIFS($E$2:E2847,E2847)&amp;E2847</f>
        <v/>
      </c>
    </row>
    <row r="2848" ht="18.75" customHeight="1">
      <c r="A2848">
        <f>COUNTIFS($E$2:E2848,E2848)&amp;E2848</f>
        <v/>
      </c>
    </row>
    <row r="2849" ht="18.75" customHeight="1">
      <c r="A2849">
        <f>COUNTIFS($E$2:E2849,E2849)&amp;E2849</f>
        <v/>
      </c>
    </row>
    <row r="2850" ht="18.75" customHeight="1">
      <c r="A2850">
        <f>COUNTIFS($E$2:E2850,E2850)&amp;E2850</f>
        <v/>
      </c>
    </row>
    <row r="2851" ht="18.75" customHeight="1">
      <c r="A2851">
        <f>COUNTIFS($E$2:E2851,E2851)&amp;E2851</f>
        <v/>
      </c>
    </row>
    <row r="2852" ht="18.75" customHeight="1">
      <c r="A2852">
        <f>COUNTIFS($E$2:E2852,E2852)&amp;E2852</f>
        <v/>
      </c>
    </row>
    <row r="2853" ht="18.75" customHeight="1">
      <c r="A2853">
        <f>COUNTIFS($E$2:E2853,E2853)&amp;E2853</f>
        <v/>
      </c>
    </row>
    <row r="2854" ht="18.75" customHeight="1">
      <c r="A2854">
        <f>COUNTIFS($E$2:E2854,E2854)&amp;E2854</f>
        <v/>
      </c>
    </row>
    <row r="2855" ht="18.75" customHeight="1">
      <c r="A2855">
        <f>COUNTIFS($E$2:E2855,E2855)&amp;E2855</f>
        <v/>
      </c>
    </row>
    <row r="2856" ht="18.75" customHeight="1">
      <c r="A2856">
        <f>COUNTIFS($E$2:E2856,E2856)&amp;E2856</f>
        <v/>
      </c>
    </row>
    <row r="2857" ht="18.75" customHeight="1">
      <c r="A2857">
        <f>COUNTIFS($E$2:E2857,E2857)&amp;E2857</f>
        <v/>
      </c>
    </row>
    <row r="2858" ht="18.75" customHeight="1">
      <c r="A2858">
        <f>COUNTIFS($E$2:E2858,E2858)&amp;E2858</f>
        <v/>
      </c>
    </row>
    <row r="2859" ht="18.75" customHeight="1">
      <c r="A2859">
        <f>COUNTIFS($E$2:E2859,E2859)&amp;E2859</f>
        <v/>
      </c>
    </row>
    <row r="2860" ht="18.75" customHeight="1">
      <c r="A2860">
        <f>COUNTIFS($E$2:E2860,E2860)&amp;E2860</f>
        <v/>
      </c>
    </row>
    <row r="2861" ht="18.75" customHeight="1">
      <c r="A2861">
        <f>COUNTIFS($E$2:E2861,E2861)&amp;E2861</f>
        <v/>
      </c>
    </row>
    <row r="2862" ht="18.75" customHeight="1">
      <c r="A2862">
        <f>COUNTIFS($E$2:E2862,E2862)&amp;E2862</f>
        <v/>
      </c>
    </row>
    <row r="2863" ht="18.75" customHeight="1">
      <c r="A2863">
        <f>COUNTIFS($E$2:E2863,E2863)&amp;E2863</f>
        <v/>
      </c>
    </row>
    <row r="2864" ht="18.75" customHeight="1">
      <c r="A2864">
        <f>COUNTIFS($E$2:E2864,E2864)&amp;E2864</f>
        <v/>
      </c>
    </row>
    <row r="2865" ht="18.75" customHeight="1">
      <c r="A2865">
        <f>COUNTIFS($E$2:E2865,E2865)&amp;E2865</f>
        <v/>
      </c>
    </row>
    <row r="2866" ht="18.75" customHeight="1">
      <c r="A2866">
        <f>COUNTIFS($E$2:E2866,E2866)&amp;E2866</f>
        <v/>
      </c>
    </row>
    <row r="2867" ht="18.75" customHeight="1">
      <c r="A2867">
        <f>COUNTIFS($E$2:E2867,E2867)&amp;E2867</f>
        <v/>
      </c>
    </row>
    <row r="2868" ht="18.75" customHeight="1">
      <c r="A2868">
        <f>COUNTIFS($E$2:E2868,E2868)&amp;E2868</f>
        <v/>
      </c>
    </row>
    <row r="2869" ht="18.75" customHeight="1">
      <c r="A2869">
        <f>COUNTIFS($E$2:E2869,E2869)&amp;E2869</f>
        <v/>
      </c>
    </row>
    <row r="2870" ht="18.75" customHeight="1">
      <c r="A2870">
        <f>COUNTIFS($E$2:E2870,E2870)&amp;E2870</f>
        <v/>
      </c>
    </row>
    <row r="2871" ht="18.75" customHeight="1">
      <c r="A2871">
        <f>COUNTIFS($E$2:E2871,E2871)&amp;E2871</f>
        <v/>
      </c>
    </row>
    <row r="2872" ht="18.75" customHeight="1">
      <c r="A2872">
        <f>COUNTIFS($E$2:E2872,E2872)&amp;E2872</f>
        <v/>
      </c>
    </row>
    <row r="2873" ht="18.75" customHeight="1">
      <c r="A2873">
        <f>COUNTIFS($E$2:E2873,E2873)&amp;E2873</f>
        <v/>
      </c>
    </row>
    <row r="2874" ht="18.75" customHeight="1">
      <c r="A2874">
        <f>COUNTIFS($E$2:E2874,E2874)&amp;E2874</f>
        <v/>
      </c>
    </row>
    <row r="2875" ht="18.75" customHeight="1">
      <c r="A2875">
        <f>COUNTIFS($E$2:E2875,E2875)&amp;E2875</f>
        <v/>
      </c>
    </row>
    <row r="2876" ht="18.75" customHeight="1">
      <c r="A2876">
        <f>COUNTIFS($E$2:E2876,E2876)&amp;E2876</f>
        <v/>
      </c>
    </row>
    <row r="2877" ht="18.75" customHeight="1">
      <c r="A2877">
        <f>COUNTIFS($E$2:E2877,E2877)&amp;E2877</f>
        <v/>
      </c>
    </row>
    <row r="2878" ht="18.75" customHeight="1">
      <c r="A2878">
        <f>COUNTIFS($E$2:E2878,E2878)&amp;E2878</f>
        <v/>
      </c>
    </row>
    <row r="2879" ht="18.75" customHeight="1">
      <c r="A2879">
        <f>COUNTIFS($E$2:E2879,E2879)&amp;E2879</f>
        <v/>
      </c>
    </row>
    <row r="2880" ht="18.75" customHeight="1">
      <c r="A2880">
        <f>COUNTIFS($E$2:E2880,E2880)&amp;E2880</f>
        <v/>
      </c>
    </row>
    <row r="2881" ht="18.75" customHeight="1">
      <c r="A2881">
        <f>COUNTIFS($E$2:E2881,E2881)&amp;E2881</f>
        <v/>
      </c>
    </row>
    <row r="2882" ht="18.75" customHeight="1">
      <c r="A2882">
        <f>COUNTIFS($E$2:E2882,E2882)&amp;E2882</f>
        <v/>
      </c>
    </row>
    <row r="2883" ht="18.75" customHeight="1">
      <c r="A2883">
        <f>COUNTIFS($E$2:E2883,E2883)&amp;E2883</f>
        <v/>
      </c>
    </row>
    <row r="2884" ht="18.75" customHeight="1">
      <c r="A2884">
        <f>COUNTIFS($E$2:E2884,E2884)&amp;E2884</f>
        <v/>
      </c>
    </row>
    <row r="2885" ht="18.75" customHeight="1">
      <c r="A2885">
        <f>COUNTIFS($E$2:E2885,E2885)&amp;E2885</f>
        <v/>
      </c>
    </row>
    <row r="2886" ht="18.75" customHeight="1">
      <c r="A2886">
        <f>COUNTIFS($E$2:E2886,E2886)&amp;E2886</f>
        <v/>
      </c>
    </row>
    <row r="2887" ht="18.75" customHeight="1">
      <c r="A2887">
        <f>COUNTIFS($E$2:E2887,E2887)&amp;E2887</f>
        <v/>
      </c>
    </row>
    <row r="2888" ht="18.75" customHeight="1">
      <c r="A2888">
        <f>COUNTIFS($E$2:E2888,E2888)&amp;E2888</f>
        <v/>
      </c>
    </row>
    <row r="2889" ht="18.75" customHeight="1">
      <c r="A2889">
        <f>COUNTIFS($E$2:E2889,E2889)&amp;E2889</f>
        <v/>
      </c>
    </row>
    <row r="2890" ht="18.75" customHeight="1">
      <c r="A2890">
        <f>COUNTIFS($E$2:E2890,E2890)&amp;E2890</f>
        <v/>
      </c>
    </row>
    <row r="2891" ht="18.75" customHeight="1">
      <c r="A2891">
        <f>COUNTIFS($E$2:E2891,E2891)&amp;E2891</f>
        <v/>
      </c>
    </row>
    <row r="2892" ht="18.75" customHeight="1">
      <c r="A2892">
        <f>COUNTIFS($E$2:E2892,E2892)&amp;E2892</f>
        <v/>
      </c>
    </row>
    <row r="2893" ht="18.75" customHeight="1">
      <c r="A2893">
        <f>COUNTIFS($E$2:E2893,E2893)&amp;E2893</f>
        <v/>
      </c>
    </row>
    <row r="2894" ht="18.75" customHeight="1">
      <c r="A2894">
        <f>COUNTIFS($E$2:E2894,E2894)&amp;E2894</f>
        <v/>
      </c>
    </row>
    <row r="2895" ht="18.75" customHeight="1">
      <c r="A2895">
        <f>COUNTIFS($E$2:E2895,E2895)&amp;E2895</f>
        <v/>
      </c>
    </row>
    <row r="2896" ht="18.75" customHeight="1">
      <c r="A2896">
        <f>COUNTIFS($E$2:E2896,E2896)&amp;E2896</f>
        <v/>
      </c>
    </row>
    <row r="2897" ht="18.75" customHeight="1">
      <c r="A2897">
        <f>COUNTIFS($E$2:E2897,E2897)&amp;E2897</f>
        <v/>
      </c>
    </row>
    <row r="2898" ht="18.75" customHeight="1">
      <c r="A2898">
        <f>COUNTIFS($E$2:E2898,E2898)&amp;E2898</f>
        <v/>
      </c>
    </row>
    <row r="2899" ht="18.75" customHeight="1">
      <c r="A2899">
        <f>COUNTIFS($E$2:E2899,E2899)&amp;E2899</f>
        <v/>
      </c>
    </row>
    <row r="2900" ht="18.75" customHeight="1">
      <c r="A2900">
        <f>COUNTIFS($E$2:E2900,E2900)&amp;E2900</f>
        <v/>
      </c>
    </row>
    <row r="2901" ht="18.75" customHeight="1">
      <c r="A2901">
        <f>COUNTIFS($E$2:E2901,E2901)&amp;E2901</f>
        <v/>
      </c>
    </row>
    <row r="2902" ht="18.75" customHeight="1">
      <c r="A2902">
        <f>COUNTIFS($E$2:E2902,E2902)&amp;E2902</f>
        <v/>
      </c>
    </row>
    <row r="2903" ht="18.75" customHeight="1">
      <c r="A2903">
        <f>COUNTIFS($E$2:E2903,E2903)&amp;E2903</f>
        <v/>
      </c>
    </row>
    <row r="2904" ht="18.75" customHeight="1">
      <c r="A2904">
        <f>COUNTIFS($E$2:E2904,E2904)&amp;E2904</f>
        <v/>
      </c>
    </row>
    <row r="2905" ht="18.75" customHeight="1">
      <c r="A2905">
        <f>COUNTIFS($E$2:E2905,E2905)&amp;E2905</f>
        <v/>
      </c>
    </row>
    <row r="2906" ht="18.75" customHeight="1">
      <c r="A2906">
        <f>COUNTIFS($E$2:E2906,E2906)&amp;E2906</f>
        <v/>
      </c>
    </row>
    <row r="2907" ht="18.75" customHeight="1">
      <c r="A2907">
        <f>COUNTIFS($E$2:E2907,E2907)&amp;E2907</f>
        <v/>
      </c>
    </row>
    <row r="2908" ht="18.75" customHeight="1">
      <c r="A2908">
        <f>COUNTIFS($E$2:E2908,E2908)&amp;E2908</f>
        <v/>
      </c>
    </row>
    <row r="2909" ht="18.75" customHeight="1">
      <c r="A2909">
        <f>COUNTIFS($E$2:E2909,E2909)&amp;E2909</f>
        <v/>
      </c>
    </row>
    <row r="2910" ht="18.75" customHeight="1">
      <c r="A2910">
        <f>COUNTIFS($E$2:E2910,E2910)&amp;E2910</f>
        <v/>
      </c>
    </row>
    <row r="2911" ht="18.75" customHeight="1">
      <c r="A2911">
        <f>COUNTIFS($E$2:E2911,E2911)&amp;E2911</f>
        <v/>
      </c>
    </row>
    <row r="2912" ht="18.75" customHeight="1">
      <c r="A2912">
        <f>COUNTIFS($E$2:E2912,E2912)&amp;E2912</f>
        <v/>
      </c>
    </row>
    <row r="2913" ht="18.75" customHeight="1">
      <c r="A2913">
        <f>COUNTIFS($E$2:E2913,E2913)&amp;E2913</f>
        <v/>
      </c>
    </row>
    <row r="2914" ht="18.75" customHeight="1">
      <c r="A2914">
        <f>COUNTIFS($E$2:E2914,E2914)&amp;E2914</f>
        <v/>
      </c>
    </row>
    <row r="2915" ht="18.75" customHeight="1">
      <c r="A2915">
        <f>COUNTIFS($E$2:E2915,E2915)&amp;E2915</f>
        <v/>
      </c>
    </row>
    <row r="2916" ht="18.75" customHeight="1">
      <c r="A2916">
        <f>COUNTIFS($E$2:E2916,E2916)&amp;E2916</f>
        <v/>
      </c>
    </row>
    <row r="2917" ht="18.75" customHeight="1">
      <c r="A2917">
        <f>COUNTIFS($E$2:E2917,E2917)&amp;E2917</f>
        <v/>
      </c>
    </row>
    <row r="2918" ht="18.75" customHeight="1">
      <c r="A2918">
        <f>COUNTIFS($E$2:E2918,E2918)&amp;E2918</f>
        <v/>
      </c>
    </row>
    <row r="2919" ht="18.75" customHeight="1">
      <c r="A2919">
        <f>COUNTIFS($E$2:E2919,E2919)&amp;E2919</f>
        <v/>
      </c>
    </row>
    <row r="2920" ht="18.75" customHeight="1">
      <c r="A2920">
        <f>COUNTIFS($E$2:E2920,E2920)&amp;E2920</f>
        <v/>
      </c>
    </row>
    <row r="2921" ht="18.75" customHeight="1">
      <c r="A2921">
        <f>COUNTIFS($E$2:E2921,E2921)&amp;E2921</f>
        <v/>
      </c>
    </row>
    <row r="2922" ht="18.75" customHeight="1">
      <c r="A2922">
        <f>COUNTIFS($E$2:E2922,E2922)&amp;E2922</f>
        <v/>
      </c>
    </row>
    <row r="2923" ht="18.75" customHeight="1">
      <c r="A2923">
        <f>COUNTIFS($E$2:E2923,E2923)&amp;E2923</f>
        <v/>
      </c>
    </row>
    <row r="2924" ht="18.75" customHeight="1">
      <c r="A2924">
        <f>COUNTIFS($E$2:E2924,E2924)&amp;E2924</f>
        <v/>
      </c>
    </row>
    <row r="2925" ht="18.75" customHeight="1">
      <c r="A2925">
        <f>COUNTIFS($E$2:E2925,E2925)&amp;E2925</f>
        <v/>
      </c>
    </row>
    <row r="2926" ht="18.75" customHeight="1">
      <c r="A2926">
        <f>COUNTIFS($E$2:E2926,E2926)&amp;E2926</f>
        <v/>
      </c>
    </row>
    <row r="2927" ht="18.75" customHeight="1">
      <c r="A2927">
        <f>COUNTIFS($E$2:E2927,E2927)&amp;E2927</f>
        <v/>
      </c>
    </row>
    <row r="2928" ht="18.75" customHeight="1">
      <c r="A2928">
        <f>COUNTIFS($E$2:E2928,E2928)&amp;E2928</f>
        <v/>
      </c>
    </row>
    <row r="2929" ht="18.75" customHeight="1">
      <c r="A2929">
        <f>COUNTIFS($E$2:E2929,E2929)&amp;E2929</f>
        <v/>
      </c>
    </row>
    <row r="2930" ht="18.75" customHeight="1">
      <c r="A2930">
        <f>COUNTIFS($E$2:E2930,E2930)&amp;E2930</f>
        <v/>
      </c>
    </row>
    <row r="2931" ht="18.75" customHeight="1">
      <c r="A2931">
        <f>COUNTIFS($E$2:E2931,E2931)&amp;E2931</f>
        <v/>
      </c>
    </row>
    <row r="2932" ht="18.75" customHeight="1">
      <c r="A2932">
        <f>COUNTIFS($E$2:E2932,E2932)&amp;E2932</f>
        <v/>
      </c>
    </row>
    <row r="2933" ht="18.75" customHeight="1">
      <c r="A2933">
        <f>COUNTIFS($E$2:E2933,E2933)&amp;E2933</f>
        <v/>
      </c>
    </row>
    <row r="2934" ht="18.75" customHeight="1">
      <c r="A2934">
        <f>COUNTIFS($E$2:E2934,E2934)&amp;E2934</f>
        <v/>
      </c>
    </row>
    <row r="2935" ht="18.75" customHeight="1">
      <c r="A2935">
        <f>COUNTIFS($E$2:E2935,E2935)&amp;E2935</f>
        <v/>
      </c>
    </row>
    <row r="2936" ht="18.75" customHeight="1">
      <c r="A2936">
        <f>COUNTIFS($E$2:E2936,E2936)&amp;E2936</f>
        <v/>
      </c>
    </row>
    <row r="2937" ht="18.75" customHeight="1">
      <c r="A2937">
        <f>COUNTIFS($E$2:E2937,E2937)&amp;E2937</f>
        <v/>
      </c>
    </row>
    <row r="2938" ht="18.75" customHeight="1">
      <c r="A2938">
        <f>COUNTIFS($E$2:E2938,E2938)&amp;E2938</f>
        <v/>
      </c>
    </row>
    <row r="2939" ht="18.75" customHeight="1">
      <c r="A2939">
        <f>COUNTIFS($E$2:E2939,E2939)&amp;E2939</f>
        <v/>
      </c>
    </row>
    <row r="2940" ht="18.75" customHeight="1">
      <c r="A2940">
        <f>COUNTIFS($E$2:E2940,E2940)&amp;E2940</f>
        <v/>
      </c>
    </row>
    <row r="2941" ht="18.75" customHeight="1">
      <c r="A2941">
        <f>COUNTIFS($E$2:E2941,E2941)&amp;E2941</f>
        <v/>
      </c>
    </row>
    <row r="2942" ht="18.75" customHeight="1">
      <c r="A2942">
        <f>COUNTIFS($E$2:E2942,E2942)&amp;E2942</f>
        <v/>
      </c>
    </row>
    <row r="2943" ht="18.75" customHeight="1">
      <c r="A2943">
        <f>COUNTIFS($E$2:E2943,E2943)&amp;E2943</f>
        <v/>
      </c>
    </row>
    <row r="2944" ht="18.75" customHeight="1">
      <c r="A2944">
        <f>COUNTIFS($E$2:E2944,E2944)&amp;E2944</f>
        <v/>
      </c>
    </row>
    <row r="2945" ht="18.75" customHeight="1">
      <c r="A2945">
        <f>COUNTIFS($E$2:E2945,E2945)&amp;E2945</f>
        <v/>
      </c>
    </row>
    <row r="2946" ht="18.75" customHeight="1">
      <c r="A2946">
        <f>COUNTIFS($E$2:E2946,E2946)&amp;E2946</f>
        <v/>
      </c>
    </row>
    <row r="2947" ht="18.75" customHeight="1">
      <c r="A2947">
        <f>COUNTIFS($E$2:E2947,E2947)&amp;E2947</f>
        <v/>
      </c>
    </row>
    <row r="2948" ht="18.75" customHeight="1">
      <c r="A2948">
        <f>COUNTIFS($E$2:E2948,E2948)&amp;E2948</f>
        <v/>
      </c>
    </row>
    <row r="2949" ht="18.75" customHeight="1">
      <c r="A2949">
        <f>COUNTIFS($E$2:E2949,E2949)&amp;E2949</f>
        <v/>
      </c>
    </row>
    <row r="2950" ht="18.75" customHeight="1">
      <c r="A2950">
        <f>COUNTIFS($E$2:E2950,E2950)&amp;E2950</f>
        <v/>
      </c>
    </row>
    <row r="2951" ht="18.75" customHeight="1">
      <c r="A2951">
        <f>COUNTIFS($E$2:E2951,E2951)&amp;E2951</f>
        <v/>
      </c>
    </row>
    <row r="2952" ht="18.75" customHeight="1">
      <c r="A2952">
        <f>COUNTIFS($E$2:E2952,E2952)&amp;E2952</f>
        <v/>
      </c>
    </row>
    <row r="2953" ht="18.75" customHeight="1">
      <c r="A2953">
        <f>COUNTIFS($E$2:E2953,E2953)&amp;E2953</f>
        <v/>
      </c>
    </row>
    <row r="2954" ht="18.75" customHeight="1">
      <c r="A2954">
        <f>COUNTIFS($E$2:E2954,E2954)&amp;E2954</f>
        <v/>
      </c>
    </row>
    <row r="2955" ht="18.75" customHeight="1">
      <c r="A2955">
        <f>COUNTIFS($E$2:E2955,E2955)&amp;E2955</f>
        <v/>
      </c>
    </row>
    <row r="2956" ht="18.75" customHeight="1">
      <c r="A2956">
        <f>COUNTIFS($E$2:E2956,E2956)&amp;E2956</f>
        <v/>
      </c>
    </row>
    <row r="2957" ht="18.75" customHeight="1">
      <c r="A2957">
        <f>COUNTIFS($E$2:E2957,E2957)&amp;E2957</f>
        <v/>
      </c>
    </row>
    <row r="2958" ht="18.75" customHeight="1">
      <c r="A2958">
        <f>COUNTIFS($E$2:E2958,E2958)&amp;E2958</f>
        <v/>
      </c>
    </row>
    <row r="2959" ht="18.75" customHeight="1">
      <c r="A2959">
        <f>COUNTIFS($E$2:E2959,E2959)&amp;E2959</f>
        <v/>
      </c>
    </row>
    <row r="2960" ht="18.75" customHeight="1">
      <c r="A2960">
        <f>COUNTIFS($E$2:E2960,E2960)&amp;E2960</f>
        <v/>
      </c>
    </row>
    <row r="2961" ht="18.75" customHeight="1">
      <c r="A2961">
        <f>COUNTIFS($E$2:E2961,E2961)&amp;E2961</f>
        <v/>
      </c>
    </row>
    <row r="2962" ht="18.75" customHeight="1">
      <c r="A2962">
        <f>COUNTIFS($E$2:E2962,E2962)&amp;E2962</f>
        <v/>
      </c>
    </row>
    <row r="2963" ht="18.75" customHeight="1">
      <c r="A2963">
        <f>COUNTIFS($E$2:E2963,E2963)&amp;E2963</f>
        <v/>
      </c>
    </row>
    <row r="2964" ht="18.75" customHeight="1">
      <c r="A2964">
        <f>COUNTIFS($E$2:E2964,E2964)&amp;E2964</f>
        <v/>
      </c>
    </row>
    <row r="2965" ht="18.75" customHeight="1">
      <c r="A2965">
        <f>COUNTIFS($E$2:E2965,E2965)&amp;E2965</f>
        <v/>
      </c>
    </row>
    <row r="2966" ht="18.75" customHeight="1">
      <c r="A2966">
        <f>COUNTIFS($E$2:E2966,E2966)&amp;E2966</f>
        <v/>
      </c>
    </row>
    <row r="2967" ht="18.75" customHeight="1">
      <c r="A2967">
        <f>COUNTIFS($E$2:E2967,E2967)&amp;E2967</f>
        <v/>
      </c>
    </row>
    <row r="2968" ht="18.75" customHeight="1">
      <c r="A2968">
        <f>COUNTIFS($E$2:E2968,E2968)&amp;E2968</f>
        <v/>
      </c>
    </row>
    <row r="2969" ht="18.75" customHeight="1">
      <c r="A2969">
        <f>COUNTIFS($E$2:E2969,E2969)&amp;E2969</f>
        <v/>
      </c>
    </row>
    <row r="2970" ht="18.75" customHeight="1">
      <c r="A2970">
        <f>COUNTIFS($E$2:E2970,E2970)&amp;E2970</f>
        <v/>
      </c>
    </row>
    <row r="2971" ht="18.75" customHeight="1">
      <c r="A2971">
        <f>COUNTIFS($E$2:E2971,E2971)&amp;E2971</f>
        <v/>
      </c>
    </row>
    <row r="2972" ht="18.75" customHeight="1">
      <c r="A2972">
        <f>COUNTIFS($E$2:E2972,E2972)&amp;E2972</f>
        <v/>
      </c>
    </row>
    <row r="2973" ht="18.75" customHeight="1">
      <c r="A2973">
        <f>COUNTIFS($E$2:E2973,E2973)&amp;E2973</f>
        <v/>
      </c>
    </row>
    <row r="2974" ht="18.75" customHeight="1">
      <c r="A2974">
        <f>COUNTIFS($E$2:E2974,E2974)&amp;E2974</f>
        <v/>
      </c>
    </row>
    <row r="2975" ht="18.75" customHeight="1">
      <c r="A2975">
        <f>COUNTIFS($E$2:E2975,E2975)&amp;E2975</f>
        <v/>
      </c>
    </row>
    <row r="2976" ht="18.75" customHeight="1">
      <c r="A2976">
        <f>COUNTIFS($E$2:E2976,E2976)&amp;E2976</f>
        <v/>
      </c>
    </row>
    <row r="2977" ht="18.75" customHeight="1">
      <c r="A2977">
        <f>COUNTIFS($E$2:E2977,E2977)&amp;E2977</f>
        <v/>
      </c>
    </row>
    <row r="2978" ht="18.75" customHeight="1">
      <c r="A2978">
        <f>COUNTIFS($E$2:E2978,E2978)&amp;E2978</f>
        <v/>
      </c>
    </row>
    <row r="2979" ht="18.75" customHeight="1">
      <c r="A2979">
        <f>COUNTIFS($E$2:E2979,E2979)&amp;E2979</f>
        <v/>
      </c>
    </row>
    <row r="2980" ht="18.75" customHeight="1">
      <c r="A2980">
        <f>COUNTIFS($E$2:E2980,E2980)&amp;E2980</f>
        <v/>
      </c>
    </row>
    <row r="2981" ht="18.75" customHeight="1">
      <c r="A2981">
        <f>COUNTIFS($E$2:E2981,E2981)&amp;E2981</f>
        <v/>
      </c>
    </row>
    <row r="2982" ht="18.75" customHeight="1">
      <c r="A2982">
        <f>COUNTIFS($E$2:E2982,E2982)&amp;E2982</f>
        <v/>
      </c>
    </row>
    <row r="2983" ht="18.75" customHeight="1">
      <c r="A2983">
        <f>COUNTIFS($E$2:E2983,E2983)&amp;E2983</f>
        <v/>
      </c>
    </row>
    <row r="2984" ht="18.75" customHeight="1">
      <c r="A2984">
        <f>COUNTIFS($E$2:E2984,E2984)&amp;E2984</f>
        <v/>
      </c>
    </row>
    <row r="2985" ht="18.75" customHeight="1">
      <c r="A2985">
        <f>COUNTIFS($E$2:E2985,E2985)&amp;E2985</f>
        <v/>
      </c>
    </row>
    <row r="2986" ht="18.75" customHeight="1">
      <c r="A2986">
        <f>COUNTIFS($E$2:E2986,E2986)&amp;E2986</f>
        <v/>
      </c>
    </row>
    <row r="2987" ht="18.75" customHeight="1">
      <c r="A2987">
        <f>COUNTIFS($E$2:E2987,E2987)&amp;E2987</f>
        <v/>
      </c>
    </row>
    <row r="2988" ht="18.75" customHeight="1">
      <c r="A2988">
        <f>COUNTIFS($E$2:E2988,E2988)&amp;E2988</f>
        <v/>
      </c>
    </row>
    <row r="2989" ht="18.75" customHeight="1">
      <c r="A2989">
        <f>COUNTIFS($E$2:E2989,E2989)&amp;E2989</f>
        <v/>
      </c>
    </row>
    <row r="2990" ht="18.75" customHeight="1">
      <c r="A2990">
        <f>COUNTIFS($E$2:E2990,E2990)&amp;E2990</f>
        <v/>
      </c>
    </row>
    <row r="2991" ht="18.75" customHeight="1">
      <c r="A2991">
        <f>COUNTIFS($E$2:E2991,E2991)&amp;E2991</f>
        <v/>
      </c>
    </row>
    <row r="2992" ht="18.75" customHeight="1">
      <c r="A2992">
        <f>COUNTIFS($E$2:E2992,E2992)&amp;E2992</f>
        <v/>
      </c>
    </row>
    <row r="2993" ht="18.75" customHeight="1">
      <c r="A2993">
        <f>COUNTIFS($E$2:E2993,E2993)&amp;E2993</f>
        <v/>
      </c>
    </row>
    <row r="2994" ht="18.75" customHeight="1">
      <c r="A2994">
        <f>COUNTIFS($E$2:E2994,E2994)&amp;E2994</f>
        <v/>
      </c>
    </row>
    <row r="2995" ht="18.75" customHeight="1">
      <c r="A2995">
        <f>COUNTIFS($E$2:E2995,E2995)&amp;E2995</f>
        <v/>
      </c>
    </row>
    <row r="2996" ht="18.75" customHeight="1">
      <c r="A2996">
        <f>COUNTIFS($E$2:E2996,E2996)&amp;E2996</f>
        <v/>
      </c>
    </row>
    <row r="2997" ht="18.75" customHeight="1">
      <c r="A2997">
        <f>COUNTIFS($E$2:E2997,E2997)&amp;E2997</f>
        <v/>
      </c>
    </row>
    <row r="2998" ht="18.75" customHeight="1">
      <c r="A2998">
        <f>COUNTIFS($E$2:E2998,E2998)&amp;E2998</f>
        <v/>
      </c>
    </row>
    <row r="2999" ht="18.75" customHeight="1">
      <c r="A2999">
        <f>COUNTIFS($E$2:E2999,E2999)&amp;E2999</f>
        <v/>
      </c>
    </row>
    <row r="3000" ht="18.75" customHeight="1">
      <c r="A3000">
        <f>COUNTIFS($E$2:E3000,E3000)&amp;E3000</f>
        <v/>
      </c>
    </row>
    <row r="3001" ht="18.75" customHeight="1">
      <c r="A3001">
        <f>COUNTIFS($E$2:E3001,E3001)&amp;E3001</f>
        <v/>
      </c>
    </row>
    <row r="3002" ht="18.75" customHeight="1">
      <c r="A3002">
        <f>COUNTIFS($E$2:E3002,E3002)&amp;E3002</f>
        <v/>
      </c>
    </row>
    <row r="3003" ht="18.75" customHeight="1">
      <c r="A3003">
        <f>COUNTIFS($E$2:E3003,E3003)&amp;E3003</f>
        <v/>
      </c>
    </row>
    <row r="3004" ht="18.75" customHeight="1">
      <c r="A3004">
        <f>COUNTIFS($E$2:E3004,E3004)&amp;E3004</f>
        <v/>
      </c>
    </row>
    <row r="3005" ht="18.75" customHeight="1">
      <c r="A3005">
        <f>COUNTIFS($E$2:E3005,E3005)&amp;E3005</f>
        <v/>
      </c>
    </row>
    <row r="3006" ht="18.75" customHeight="1">
      <c r="A3006">
        <f>COUNTIFS($E$2:E3006,E3006)&amp;E3006</f>
        <v/>
      </c>
    </row>
    <row r="3007" ht="18.75" customHeight="1">
      <c r="A3007">
        <f>COUNTIFS($E$2:E3007,E3007)&amp;E3007</f>
        <v/>
      </c>
    </row>
    <row r="3008" ht="18.75" customHeight="1">
      <c r="A3008">
        <f>COUNTIFS($E$2:E3008,E3008)&amp;E3008</f>
        <v/>
      </c>
    </row>
    <row r="3009" ht="18.75" customHeight="1">
      <c r="A3009">
        <f>COUNTIFS($E$2:E3009,E3009)&amp;E3009</f>
        <v/>
      </c>
    </row>
    <row r="3010" ht="18.75" customHeight="1">
      <c r="A3010">
        <f>COUNTIFS($E$2:E3010,E3010)&amp;E3010</f>
        <v/>
      </c>
    </row>
    <row r="3011" ht="18.75" customHeight="1">
      <c r="A3011">
        <f>COUNTIFS($E$2:E3011,E3011)&amp;E3011</f>
        <v/>
      </c>
    </row>
    <row r="3012" ht="18.75" customHeight="1">
      <c r="A3012">
        <f>COUNTIFS($E$2:E3012,E3012)&amp;E3012</f>
        <v/>
      </c>
    </row>
    <row r="3013" ht="18.75" customHeight="1">
      <c r="A3013">
        <f>COUNTIFS($E$2:E3013,E3013)&amp;E3013</f>
        <v/>
      </c>
    </row>
    <row r="3014" ht="18.75" customHeight="1">
      <c r="A3014">
        <f>COUNTIFS($E$2:E3014,E3014)&amp;E3014</f>
        <v/>
      </c>
    </row>
    <row r="3015" ht="18.75" customHeight="1">
      <c r="A3015">
        <f>COUNTIFS($E$2:E3015,E3015)&amp;E3015</f>
        <v/>
      </c>
    </row>
    <row r="3016" ht="18.75" customHeight="1">
      <c r="A3016">
        <f>COUNTIFS($E$2:E3016,E3016)&amp;E3016</f>
        <v/>
      </c>
    </row>
    <row r="3017" ht="18.75" customHeight="1">
      <c r="A3017">
        <f>COUNTIFS($E$2:E3017,E3017)&amp;E3017</f>
        <v/>
      </c>
    </row>
    <row r="3018" ht="18.75" customHeight="1">
      <c r="A3018">
        <f>COUNTIFS($E$2:E3018,E3018)&amp;E3018</f>
        <v/>
      </c>
    </row>
    <row r="3019" ht="18.75" customHeight="1">
      <c r="A3019">
        <f>COUNTIFS($E$2:E3019,E3019)&amp;E3019</f>
        <v/>
      </c>
    </row>
    <row r="3020" ht="18.75" customHeight="1">
      <c r="A3020">
        <f>COUNTIFS($E$2:E3020,E3020)&amp;E3020</f>
        <v/>
      </c>
    </row>
    <row r="3021" ht="18.75" customHeight="1">
      <c r="A3021">
        <f>COUNTIFS($E$2:E3021,E3021)&amp;E3021</f>
        <v/>
      </c>
    </row>
    <row r="3022" ht="18.75" customHeight="1">
      <c r="A3022">
        <f>COUNTIFS($E$2:E3022,E3022)&amp;E3022</f>
        <v/>
      </c>
    </row>
    <row r="3023" ht="18.75" customHeight="1">
      <c r="A3023">
        <f>COUNTIFS($E$2:E3023,E3023)&amp;E3023</f>
        <v/>
      </c>
    </row>
    <row r="3024" ht="18.75" customHeight="1">
      <c r="A3024">
        <f>COUNTIFS($E$2:E3024,E3024)&amp;E3024</f>
        <v/>
      </c>
    </row>
    <row r="3025" ht="18.75" customHeight="1">
      <c r="A3025">
        <f>COUNTIFS($E$2:E3025,E3025)&amp;E3025</f>
        <v/>
      </c>
    </row>
    <row r="3026" ht="18.75" customHeight="1">
      <c r="A3026">
        <f>COUNTIFS($E$2:E3026,E3026)&amp;E3026</f>
        <v/>
      </c>
    </row>
    <row r="3027" ht="18.75" customHeight="1">
      <c r="A3027">
        <f>COUNTIFS($E$2:E3027,E3027)&amp;E3027</f>
        <v/>
      </c>
    </row>
    <row r="3028" ht="18.75" customHeight="1">
      <c r="A3028">
        <f>COUNTIFS($E$2:E3028,E3028)&amp;E3028</f>
        <v/>
      </c>
    </row>
    <row r="3029" ht="18.75" customHeight="1">
      <c r="A3029">
        <f>COUNTIFS($E$2:E3029,E3029)&amp;E3029</f>
        <v/>
      </c>
    </row>
    <row r="3030" ht="18.75" customHeight="1">
      <c r="A3030">
        <f>COUNTIFS($E$2:E3030,E3030)&amp;E3030</f>
        <v/>
      </c>
    </row>
    <row r="3031" ht="18.75" customHeight="1">
      <c r="A3031">
        <f>COUNTIFS($E$2:E3031,E3031)&amp;E3031</f>
        <v/>
      </c>
    </row>
    <row r="3032" ht="18.75" customHeight="1">
      <c r="A3032">
        <f>COUNTIFS($E$2:E3032,E3032)&amp;E3032</f>
        <v/>
      </c>
    </row>
    <row r="3033" ht="18.75" customHeight="1">
      <c r="A3033">
        <f>COUNTIFS($E$2:E3033,E3033)&amp;E3033</f>
        <v/>
      </c>
    </row>
    <row r="3034" ht="18.75" customHeight="1">
      <c r="A3034">
        <f>COUNTIFS($E$2:E3034,E3034)&amp;E3034</f>
        <v/>
      </c>
    </row>
    <row r="3035" ht="18.75" customHeight="1">
      <c r="A3035">
        <f>COUNTIFS($E$2:E3035,E3035)&amp;E3035</f>
        <v/>
      </c>
    </row>
    <row r="3036" ht="18.75" customHeight="1">
      <c r="A3036">
        <f>COUNTIFS($E$2:E3036,E3036)&amp;E3036</f>
        <v/>
      </c>
    </row>
    <row r="3037" ht="18.75" customHeight="1">
      <c r="A3037">
        <f>COUNTIFS($E$2:E3037,E3037)&amp;E3037</f>
        <v/>
      </c>
    </row>
    <row r="3038" ht="18.75" customHeight="1">
      <c r="A3038">
        <f>COUNTIFS($E$2:E3038,E3038)&amp;E3038</f>
        <v/>
      </c>
    </row>
    <row r="3039" ht="18.75" customHeight="1">
      <c r="A3039">
        <f>COUNTIFS($E$2:E3039,E3039)&amp;E3039</f>
        <v/>
      </c>
    </row>
    <row r="3040" ht="18.75" customHeight="1">
      <c r="A3040">
        <f>COUNTIFS($E$2:E3040,E3040)&amp;E3040</f>
        <v/>
      </c>
    </row>
    <row r="3041" ht="18.75" customHeight="1">
      <c r="A3041">
        <f>COUNTIFS($E$2:E3041,E3041)&amp;E3041</f>
        <v/>
      </c>
    </row>
    <row r="3042" ht="18.75" customHeight="1">
      <c r="A3042">
        <f>COUNTIFS($E$2:E3042,E3042)&amp;E3042</f>
        <v/>
      </c>
    </row>
    <row r="3043" ht="18.75" customHeight="1">
      <c r="A3043">
        <f>COUNTIFS($E$2:E3043,E3043)&amp;E3043</f>
        <v/>
      </c>
    </row>
    <row r="3044" ht="18.75" customHeight="1">
      <c r="A3044">
        <f>COUNTIFS($E$2:E3044,E3044)&amp;E3044</f>
        <v/>
      </c>
    </row>
    <row r="3045" ht="18.75" customHeight="1">
      <c r="A3045">
        <f>COUNTIFS($E$2:E3045,E3045)&amp;E3045</f>
        <v/>
      </c>
    </row>
    <row r="3046" ht="18.75" customHeight="1">
      <c r="A3046">
        <f>COUNTIFS($E$2:E3046,E3046)&amp;E3046</f>
        <v/>
      </c>
    </row>
    <row r="3047" ht="18.75" customHeight="1">
      <c r="A3047">
        <f>COUNTIFS($E$2:E3047,E3047)&amp;E3047</f>
        <v/>
      </c>
    </row>
    <row r="3048" ht="18.75" customHeight="1">
      <c r="A3048">
        <f>COUNTIFS($E$2:E3048,E3048)&amp;E3048</f>
        <v/>
      </c>
    </row>
    <row r="3049" ht="18.75" customHeight="1">
      <c r="A3049">
        <f>COUNTIFS($E$2:E3049,E3049)&amp;E3049</f>
        <v/>
      </c>
    </row>
    <row r="3050" ht="18.75" customHeight="1">
      <c r="A3050">
        <f>COUNTIFS($E$2:E3050,E3050)&amp;E3050</f>
        <v/>
      </c>
    </row>
    <row r="3051" ht="18.75" customHeight="1">
      <c r="A3051">
        <f>COUNTIFS($E$2:E3051,E3051)&amp;E3051</f>
        <v/>
      </c>
    </row>
    <row r="3052" ht="18.75" customHeight="1">
      <c r="A3052">
        <f>COUNTIFS($E$2:E3052,E3052)&amp;E3052</f>
        <v/>
      </c>
    </row>
    <row r="3053" ht="18.75" customHeight="1">
      <c r="A3053">
        <f>COUNTIFS($E$2:E3053,E3053)&amp;E3053</f>
        <v/>
      </c>
    </row>
    <row r="3054" ht="18.75" customHeight="1">
      <c r="A3054">
        <f>COUNTIFS($E$2:E3054,E3054)&amp;E3054</f>
        <v/>
      </c>
    </row>
    <row r="3055" ht="18.75" customHeight="1">
      <c r="A3055">
        <f>COUNTIFS($E$2:E3055,E3055)&amp;E3055</f>
        <v/>
      </c>
    </row>
    <row r="3056" ht="18.75" customHeight="1">
      <c r="A3056">
        <f>COUNTIFS($E$2:E3056,E3056)&amp;E3056</f>
        <v/>
      </c>
    </row>
    <row r="3057" ht="18.75" customHeight="1">
      <c r="A3057">
        <f>COUNTIFS($E$2:E3057,E3057)&amp;E3057</f>
        <v/>
      </c>
    </row>
    <row r="3058" ht="18.75" customHeight="1">
      <c r="A3058">
        <f>COUNTIFS($E$2:E3058,E3058)&amp;E3058</f>
        <v/>
      </c>
    </row>
    <row r="3059" ht="18.75" customHeight="1">
      <c r="A3059">
        <f>COUNTIFS($E$2:E3059,E3059)&amp;E3059</f>
        <v/>
      </c>
    </row>
    <row r="3060" ht="18.75" customHeight="1">
      <c r="A3060">
        <f>COUNTIFS($E$2:E3060,E3060)&amp;E3060</f>
        <v/>
      </c>
    </row>
    <row r="3061" ht="18.75" customHeight="1">
      <c r="A3061">
        <f>COUNTIFS($E$2:E3061,E3061)&amp;E3061</f>
        <v/>
      </c>
    </row>
    <row r="3062" ht="18.75" customHeight="1">
      <c r="A3062">
        <f>COUNTIFS($E$2:E3062,E3062)&amp;E3062</f>
        <v/>
      </c>
    </row>
    <row r="3063" ht="18.75" customHeight="1">
      <c r="A3063">
        <f>COUNTIFS($E$2:E3063,E3063)&amp;E3063</f>
        <v/>
      </c>
    </row>
    <row r="3064" ht="18.75" customHeight="1">
      <c r="A3064">
        <f>COUNTIFS($E$2:E3064,E3064)&amp;E3064</f>
        <v/>
      </c>
    </row>
    <row r="3065" ht="18.75" customHeight="1">
      <c r="A3065">
        <f>COUNTIFS($E$2:E3065,E3065)&amp;E3065</f>
        <v/>
      </c>
    </row>
    <row r="3066" ht="18.75" customHeight="1">
      <c r="A3066">
        <f>COUNTIFS($E$2:E3066,E3066)&amp;E3066</f>
        <v/>
      </c>
    </row>
    <row r="3067" ht="18.75" customHeight="1">
      <c r="A3067">
        <f>COUNTIFS($E$2:E3067,E3067)&amp;E3067</f>
        <v/>
      </c>
    </row>
    <row r="3068" ht="18.75" customHeight="1">
      <c r="A3068">
        <f>COUNTIFS($E$2:E3068,E3068)&amp;E3068</f>
        <v/>
      </c>
    </row>
    <row r="3069" ht="18.75" customHeight="1">
      <c r="A3069">
        <f>COUNTIFS($E$2:E3069,E3069)&amp;E3069</f>
        <v/>
      </c>
    </row>
    <row r="3070" ht="18.75" customHeight="1">
      <c r="A3070">
        <f>COUNTIFS($E$2:E3070,E3070)&amp;E3070</f>
        <v/>
      </c>
    </row>
    <row r="3071" ht="18.75" customHeight="1">
      <c r="A3071">
        <f>COUNTIFS($E$2:E3071,E3071)&amp;E3071</f>
        <v/>
      </c>
    </row>
    <row r="3072" ht="18.75" customHeight="1">
      <c r="A3072">
        <f>COUNTIFS($E$2:E3072,E3072)&amp;E3072</f>
        <v/>
      </c>
    </row>
    <row r="3073" ht="18.75" customHeight="1">
      <c r="A3073">
        <f>COUNTIFS($E$2:E3073,E3073)&amp;E3073</f>
        <v/>
      </c>
    </row>
    <row r="3074" ht="18.75" customHeight="1">
      <c r="A3074">
        <f>COUNTIFS($E$2:E3074,E3074)&amp;E3074</f>
        <v/>
      </c>
    </row>
    <row r="3075" ht="18.75" customHeight="1">
      <c r="A3075">
        <f>COUNTIFS($E$2:E3075,E3075)&amp;E3075</f>
        <v/>
      </c>
    </row>
    <row r="3076" ht="18.75" customHeight="1">
      <c r="A3076">
        <f>COUNTIFS($E$2:E3076,E3076)&amp;E3076</f>
        <v/>
      </c>
    </row>
    <row r="3077" ht="18.75" customHeight="1">
      <c r="A3077">
        <f>COUNTIFS($E$2:E3077,E3077)&amp;E3077</f>
        <v/>
      </c>
    </row>
    <row r="3078" ht="18.75" customHeight="1">
      <c r="A3078">
        <f>COUNTIFS($E$2:E3078,E3078)&amp;E3078</f>
        <v/>
      </c>
    </row>
    <row r="3079" ht="18.75" customHeight="1">
      <c r="A3079">
        <f>COUNTIFS($E$2:E3079,E3079)&amp;E3079</f>
        <v/>
      </c>
    </row>
    <row r="3080" ht="18.75" customHeight="1">
      <c r="A3080">
        <f>COUNTIFS($E$2:E3080,E3080)&amp;E3080</f>
        <v/>
      </c>
    </row>
    <row r="3081" ht="18.75" customHeight="1">
      <c r="A3081">
        <f>COUNTIFS($E$2:E3081,E3081)&amp;E3081</f>
        <v/>
      </c>
    </row>
    <row r="3082" ht="18.75" customHeight="1">
      <c r="A3082">
        <f>COUNTIFS($E$2:E3082,E3082)&amp;E3082</f>
        <v/>
      </c>
    </row>
    <row r="3083" ht="18.75" customHeight="1">
      <c r="A3083">
        <f>COUNTIFS($E$2:E3083,E3083)&amp;E3083</f>
        <v/>
      </c>
    </row>
    <row r="3084" ht="18.75" customHeight="1">
      <c r="A3084">
        <f>COUNTIFS($E$2:E3084,E3084)&amp;E3084</f>
        <v/>
      </c>
    </row>
    <row r="3085" ht="18.75" customHeight="1">
      <c r="A3085">
        <f>COUNTIFS($E$2:E3085,E3085)&amp;E3085</f>
        <v/>
      </c>
    </row>
    <row r="3086" ht="18.75" customHeight="1">
      <c r="A3086">
        <f>COUNTIFS($E$2:E3086,E3086)&amp;E3086</f>
        <v/>
      </c>
    </row>
    <row r="3087" ht="18.75" customHeight="1">
      <c r="A3087">
        <f>COUNTIFS($E$2:E3087,E3087)&amp;E3087</f>
        <v/>
      </c>
    </row>
    <row r="3088" ht="18.75" customHeight="1">
      <c r="A3088">
        <f>COUNTIFS($E$2:E3088,E3088)&amp;E3088</f>
        <v/>
      </c>
    </row>
    <row r="3089" ht="18.75" customHeight="1">
      <c r="A3089">
        <f>COUNTIFS($E$2:E3089,E3089)&amp;E3089</f>
        <v/>
      </c>
    </row>
    <row r="3090" ht="18.75" customHeight="1">
      <c r="A3090">
        <f>COUNTIFS($E$2:E3090,E3090)&amp;E3090</f>
        <v/>
      </c>
    </row>
    <row r="3091" ht="18.75" customHeight="1">
      <c r="A3091">
        <f>COUNTIFS($E$2:E3091,E3091)&amp;E3091</f>
        <v/>
      </c>
    </row>
    <row r="3092" ht="18.75" customHeight="1">
      <c r="A3092">
        <f>COUNTIFS($E$2:E3092,E3092)&amp;E3092</f>
        <v/>
      </c>
    </row>
    <row r="3093" ht="18.75" customHeight="1">
      <c r="A3093">
        <f>COUNTIFS($E$2:E3093,E3093)&amp;E3093</f>
        <v/>
      </c>
    </row>
    <row r="3094" ht="18.75" customHeight="1">
      <c r="A3094">
        <f>COUNTIFS($E$2:E3094,E3094)&amp;E3094</f>
        <v/>
      </c>
    </row>
    <row r="3095" ht="18.75" customHeight="1">
      <c r="A3095">
        <f>COUNTIFS($E$2:E3095,E3095)&amp;E3095</f>
        <v/>
      </c>
    </row>
    <row r="3096" ht="18.75" customHeight="1">
      <c r="A3096">
        <f>COUNTIFS($E$2:E3096,E3096)&amp;E3096</f>
        <v/>
      </c>
    </row>
    <row r="3097" ht="18.75" customHeight="1">
      <c r="A3097">
        <f>COUNTIFS($E$2:E3097,E3097)&amp;E3097</f>
        <v/>
      </c>
    </row>
    <row r="3098" ht="18.75" customHeight="1">
      <c r="A3098">
        <f>COUNTIFS($E$2:E3098,E3098)&amp;E3098</f>
        <v/>
      </c>
    </row>
    <row r="3099" ht="18.75" customHeight="1">
      <c r="A3099">
        <f>COUNTIFS($E$2:E3099,E3099)&amp;E3099</f>
        <v/>
      </c>
    </row>
    <row r="3100" ht="18.75" customHeight="1">
      <c r="A3100">
        <f>COUNTIFS($E$2:E3100,E3100)&amp;E3100</f>
        <v/>
      </c>
    </row>
    <row r="3101" ht="18.75" customHeight="1">
      <c r="A3101">
        <f>COUNTIFS($E$2:E3101,E3101)&amp;E3101</f>
        <v/>
      </c>
    </row>
    <row r="3102" ht="18.75" customHeight="1">
      <c r="A3102">
        <f>COUNTIFS($E$2:E3102,E3102)&amp;E3102</f>
        <v/>
      </c>
    </row>
    <row r="3103" ht="18.75" customHeight="1">
      <c r="A3103">
        <f>COUNTIFS($E$2:E3103,E3103)&amp;E3103</f>
        <v/>
      </c>
    </row>
    <row r="3104" ht="18.75" customHeight="1">
      <c r="A3104">
        <f>COUNTIFS($E$2:E3104,E3104)&amp;E3104</f>
        <v/>
      </c>
    </row>
    <row r="3105" ht="18.75" customHeight="1">
      <c r="A3105">
        <f>COUNTIFS($E$2:E3105,E3105)&amp;E3105</f>
        <v/>
      </c>
    </row>
    <row r="3106" ht="18.75" customHeight="1">
      <c r="A3106">
        <f>COUNTIFS($E$2:E3106,E3106)&amp;E3106</f>
        <v/>
      </c>
    </row>
    <row r="3107" ht="18.75" customHeight="1">
      <c r="A3107">
        <f>COUNTIFS($E$2:E3107,E3107)&amp;E3107</f>
        <v/>
      </c>
    </row>
    <row r="3108" ht="18.75" customHeight="1">
      <c r="A3108">
        <f>COUNTIFS($E$2:E3108,E3108)&amp;E3108</f>
        <v/>
      </c>
    </row>
    <row r="3109" ht="18.75" customHeight="1">
      <c r="A3109">
        <f>COUNTIFS($E$2:E3109,E3109)&amp;E3109</f>
        <v/>
      </c>
    </row>
    <row r="3110" ht="18.75" customHeight="1">
      <c r="A3110">
        <f>COUNTIFS($E$2:E3110,E3110)&amp;E3110</f>
        <v/>
      </c>
    </row>
    <row r="3111" ht="18.75" customHeight="1">
      <c r="A3111">
        <f>COUNTIFS($E$2:E3111,E3111)&amp;E3111</f>
        <v/>
      </c>
    </row>
    <row r="3112" ht="18.75" customHeight="1">
      <c r="A3112">
        <f>COUNTIFS($E$2:E3112,E3112)&amp;E3112</f>
        <v/>
      </c>
    </row>
    <row r="3113" ht="18.75" customHeight="1">
      <c r="A3113">
        <f>COUNTIFS($E$2:E3113,E3113)&amp;E3113</f>
        <v/>
      </c>
    </row>
    <row r="3114" ht="18.75" customHeight="1">
      <c r="A3114">
        <f>COUNTIFS($E$2:E3114,E3114)&amp;E3114</f>
        <v/>
      </c>
    </row>
    <row r="3115" ht="18.75" customHeight="1">
      <c r="A3115">
        <f>COUNTIFS($E$2:E3115,E3115)&amp;E3115</f>
        <v/>
      </c>
    </row>
    <row r="3116" ht="18.75" customHeight="1">
      <c r="A3116">
        <f>COUNTIFS($E$2:E3116,E3116)&amp;E3116</f>
        <v/>
      </c>
    </row>
    <row r="3117" ht="18.75" customHeight="1">
      <c r="A3117">
        <f>COUNTIFS($E$2:E3117,E3117)&amp;E3117</f>
        <v/>
      </c>
    </row>
    <row r="3118" ht="18.75" customHeight="1">
      <c r="A3118">
        <f>COUNTIFS($E$2:E3118,E3118)&amp;E3118</f>
        <v/>
      </c>
    </row>
    <row r="3119" ht="18.75" customHeight="1">
      <c r="A3119">
        <f>COUNTIFS($E$2:E3119,E3119)&amp;E3119</f>
        <v/>
      </c>
    </row>
    <row r="3120" ht="18.75" customHeight="1">
      <c r="A3120">
        <f>COUNTIFS($E$2:E3120,E3120)&amp;E3120</f>
        <v/>
      </c>
    </row>
    <row r="3121" ht="18.75" customHeight="1">
      <c r="A3121">
        <f>COUNTIFS($E$2:E3121,E3121)&amp;E3121</f>
        <v/>
      </c>
    </row>
    <row r="3122" ht="18.75" customHeight="1">
      <c r="A3122">
        <f>COUNTIFS($E$2:E3122,E3122)&amp;E3122</f>
        <v/>
      </c>
    </row>
    <row r="3123" ht="18.75" customHeight="1">
      <c r="A3123">
        <f>COUNTIFS($E$2:E3123,E3123)&amp;E3123</f>
        <v/>
      </c>
    </row>
    <row r="3124" ht="18.75" customHeight="1">
      <c r="A3124">
        <f>COUNTIFS($E$2:E3124,E3124)&amp;E3124</f>
        <v/>
      </c>
    </row>
    <row r="3125" ht="18.75" customHeight="1">
      <c r="A3125">
        <f>COUNTIFS($E$2:E3125,E3125)&amp;E3125</f>
        <v/>
      </c>
    </row>
    <row r="3126" ht="18.75" customHeight="1">
      <c r="A3126">
        <f>COUNTIFS($E$2:E3126,E3126)&amp;E3126</f>
        <v/>
      </c>
    </row>
    <row r="3127" ht="18.75" customHeight="1">
      <c r="A3127">
        <f>COUNTIFS($E$2:E3127,E3127)&amp;E3127</f>
        <v/>
      </c>
    </row>
    <row r="3128" ht="18.75" customHeight="1">
      <c r="A3128">
        <f>COUNTIFS($E$2:E3128,E3128)&amp;E3128</f>
        <v/>
      </c>
    </row>
    <row r="3129" ht="18.75" customHeight="1">
      <c r="A3129">
        <f>COUNTIFS($E$2:E3129,E3129)&amp;E3129</f>
        <v/>
      </c>
    </row>
    <row r="3130" ht="18.75" customHeight="1">
      <c r="A3130">
        <f>COUNTIFS($E$2:E3130,E3130)&amp;E3130</f>
        <v/>
      </c>
    </row>
    <row r="3131" ht="18.75" customHeight="1">
      <c r="A3131">
        <f>COUNTIFS($E$2:E3131,E3131)&amp;E3131</f>
        <v/>
      </c>
    </row>
    <row r="3132" ht="18.75" customHeight="1">
      <c r="A3132">
        <f>COUNTIFS($E$2:E3132,E3132)&amp;E3132</f>
        <v/>
      </c>
    </row>
    <row r="3133" ht="18.75" customHeight="1">
      <c r="A3133">
        <f>COUNTIFS($E$2:E3133,E3133)&amp;E3133</f>
        <v/>
      </c>
    </row>
    <row r="3134" ht="18.75" customHeight="1">
      <c r="A3134">
        <f>COUNTIFS($E$2:E3134,E3134)&amp;E3134</f>
        <v/>
      </c>
    </row>
    <row r="3135" ht="18.75" customHeight="1">
      <c r="A3135">
        <f>COUNTIFS($E$2:E3135,E3135)&amp;E3135</f>
        <v/>
      </c>
    </row>
    <row r="3136" ht="18.75" customHeight="1">
      <c r="A3136">
        <f>COUNTIFS($E$2:E3136,E3136)&amp;E3136</f>
        <v/>
      </c>
    </row>
    <row r="3137" ht="18.75" customHeight="1">
      <c r="A3137">
        <f>COUNTIFS($E$2:E3137,E3137)&amp;E3137</f>
        <v/>
      </c>
    </row>
    <row r="3138" ht="18.75" customHeight="1">
      <c r="A3138">
        <f>COUNTIFS($E$2:E3138,E3138)&amp;E3138</f>
        <v/>
      </c>
    </row>
    <row r="3139" ht="18.75" customHeight="1">
      <c r="A3139">
        <f>COUNTIFS($E$2:E3139,E3139)&amp;E3139</f>
        <v/>
      </c>
    </row>
    <row r="3140" ht="18.75" customHeight="1">
      <c r="A3140">
        <f>COUNTIFS($E$2:E3140,E3140)&amp;E3140</f>
        <v/>
      </c>
    </row>
    <row r="3141" ht="18.75" customHeight="1">
      <c r="A3141">
        <f>COUNTIFS($E$2:E3141,E3141)&amp;E3141</f>
        <v/>
      </c>
    </row>
    <row r="3142" ht="18.75" customHeight="1">
      <c r="A3142">
        <f>COUNTIFS($E$2:E3142,E3142)&amp;E3142</f>
        <v/>
      </c>
    </row>
    <row r="3143" ht="18.75" customHeight="1">
      <c r="A3143">
        <f>COUNTIFS($E$2:E3143,E3143)&amp;E3143</f>
        <v/>
      </c>
    </row>
    <row r="3144" ht="18.75" customHeight="1">
      <c r="A3144">
        <f>COUNTIFS($E$2:E3144,E3144)&amp;E3144</f>
        <v/>
      </c>
    </row>
    <row r="3145" ht="18.75" customHeight="1">
      <c r="A3145">
        <f>COUNTIFS($E$2:E3145,E3145)&amp;E3145</f>
        <v/>
      </c>
    </row>
    <row r="3146" ht="18.75" customHeight="1">
      <c r="A3146">
        <f>COUNTIFS($E$2:E3146,E3146)&amp;E3146</f>
        <v/>
      </c>
    </row>
    <row r="3147" ht="18.75" customHeight="1">
      <c r="A3147">
        <f>COUNTIFS($E$2:E3147,E3147)&amp;E3147</f>
        <v/>
      </c>
    </row>
    <row r="3148" ht="18.75" customHeight="1">
      <c r="A3148">
        <f>COUNTIFS($E$2:E3148,E3148)&amp;E3148</f>
        <v/>
      </c>
    </row>
    <row r="3149" ht="18.75" customHeight="1">
      <c r="A3149">
        <f>COUNTIFS($E$2:E3149,E3149)&amp;E3149</f>
        <v/>
      </c>
    </row>
    <row r="3150" ht="18.75" customHeight="1">
      <c r="A3150">
        <f>COUNTIFS($E$2:E3150,E3150)&amp;E3150</f>
        <v/>
      </c>
    </row>
    <row r="3151" ht="18.75" customHeight="1">
      <c r="A3151">
        <f>COUNTIFS($E$2:E3151,E3151)&amp;E3151</f>
        <v/>
      </c>
    </row>
    <row r="3152" ht="18.75" customHeight="1">
      <c r="A3152">
        <f>COUNTIFS($E$2:E3152,E3152)&amp;E3152</f>
        <v/>
      </c>
    </row>
    <row r="3153" ht="18.75" customHeight="1">
      <c r="A3153">
        <f>COUNTIFS($E$2:E3153,E3153)&amp;E3153</f>
        <v/>
      </c>
    </row>
    <row r="3154" ht="18.75" customHeight="1">
      <c r="A3154">
        <f>COUNTIFS($E$2:E3154,E3154)&amp;E3154</f>
        <v/>
      </c>
    </row>
    <row r="3155" ht="18.75" customHeight="1">
      <c r="A3155">
        <f>COUNTIFS($E$2:E3155,E3155)&amp;E3155</f>
        <v/>
      </c>
    </row>
    <row r="3156" ht="18.75" customHeight="1">
      <c r="A3156">
        <f>COUNTIFS($E$2:E3156,E3156)&amp;E3156</f>
        <v/>
      </c>
    </row>
    <row r="3157" ht="18.75" customHeight="1">
      <c r="A3157">
        <f>COUNTIFS($E$2:E3157,E3157)&amp;E3157</f>
        <v/>
      </c>
    </row>
    <row r="3158" ht="18.75" customHeight="1">
      <c r="A3158">
        <f>COUNTIFS($E$2:E3158,E3158)&amp;E3158</f>
        <v/>
      </c>
    </row>
    <row r="3159" ht="18.75" customHeight="1">
      <c r="A3159">
        <f>COUNTIFS($E$2:E3159,E3159)&amp;E3159</f>
        <v/>
      </c>
    </row>
    <row r="3160" ht="18.75" customHeight="1">
      <c r="A3160">
        <f>COUNTIFS($E$2:E3160,E3160)&amp;E3160</f>
        <v/>
      </c>
    </row>
    <row r="3161" ht="18.75" customHeight="1">
      <c r="A3161">
        <f>COUNTIFS($E$2:E3161,E3161)&amp;E3161</f>
        <v/>
      </c>
    </row>
    <row r="3162" ht="18.75" customHeight="1">
      <c r="A3162">
        <f>COUNTIFS($E$2:E3162,E3162)&amp;E3162</f>
        <v/>
      </c>
    </row>
    <row r="3163" ht="18.75" customHeight="1">
      <c r="A3163">
        <f>COUNTIFS($E$2:E3163,E3163)&amp;E3163</f>
        <v/>
      </c>
    </row>
    <row r="3164" ht="18.75" customHeight="1">
      <c r="A3164">
        <f>COUNTIFS($E$2:E3164,E3164)&amp;E3164</f>
        <v/>
      </c>
    </row>
    <row r="3165" ht="18.75" customHeight="1">
      <c r="A3165">
        <f>COUNTIFS($E$2:E3165,E3165)&amp;E3165</f>
        <v/>
      </c>
    </row>
    <row r="3166" ht="18.75" customHeight="1">
      <c r="A3166">
        <f>COUNTIFS($E$2:E3166,E3166)&amp;E3166</f>
        <v/>
      </c>
    </row>
    <row r="3167" ht="18.75" customHeight="1">
      <c r="A3167">
        <f>COUNTIFS($E$2:E3167,E3167)&amp;E3167</f>
        <v/>
      </c>
    </row>
    <row r="3168" ht="18.75" customHeight="1">
      <c r="A3168">
        <f>COUNTIFS($E$2:E3168,E3168)&amp;E3168</f>
        <v/>
      </c>
    </row>
    <row r="3169" ht="18.75" customHeight="1">
      <c r="A3169">
        <f>COUNTIFS($E$2:E3169,E3169)&amp;E3169</f>
        <v/>
      </c>
    </row>
    <row r="3170" ht="18.75" customHeight="1">
      <c r="A3170">
        <f>COUNTIFS($E$2:E3170,E3170)&amp;E3170</f>
        <v/>
      </c>
    </row>
    <row r="3171" ht="18.75" customHeight="1">
      <c r="A3171">
        <f>COUNTIFS($E$2:E3171,E3171)&amp;E3171</f>
        <v/>
      </c>
    </row>
    <row r="3172" ht="18.75" customHeight="1">
      <c r="A3172">
        <f>COUNTIFS($E$2:E3172,E3172)&amp;E3172</f>
        <v/>
      </c>
    </row>
    <row r="3173" ht="18.75" customHeight="1">
      <c r="A3173">
        <f>COUNTIFS($E$2:E3173,E3173)&amp;E3173</f>
        <v/>
      </c>
    </row>
    <row r="3174" ht="18.75" customHeight="1">
      <c r="A3174">
        <f>COUNTIFS($E$2:E3174,E3174)&amp;E3174</f>
        <v/>
      </c>
    </row>
    <row r="3175" ht="18.75" customHeight="1">
      <c r="A3175">
        <f>COUNTIFS($E$2:E3175,E3175)&amp;E3175</f>
        <v/>
      </c>
    </row>
    <row r="3176" ht="18.75" customHeight="1">
      <c r="A3176">
        <f>COUNTIFS($E$2:E3176,E3176)&amp;E3176</f>
        <v/>
      </c>
    </row>
    <row r="3177" ht="18.75" customHeight="1">
      <c r="A3177">
        <f>COUNTIFS($E$2:E3177,E3177)&amp;E3177</f>
        <v/>
      </c>
    </row>
    <row r="3178" ht="18.75" customHeight="1">
      <c r="A3178">
        <f>COUNTIFS($E$2:E3178,E3178)&amp;E3178</f>
        <v/>
      </c>
    </row>
    <row r="3179" ht="18.75" customHeight="1">
      <c r="A3179">
        <f>COUNTIFS($E$2:E3179,E3179)&amp;E3179</f>
        <v/>
      </c>
    </row>
    <row r="3180" ht="18.75" customHeight="1">
      <c r="A3180">
        <f>COUNTIFS($E$2:E3180,E3180)&amp;E3180</f>
        <v/>
      </c>
    </row>
    <row r="3181" ht="18.75" customHeight="1">
      <c r="A3181">
        <f>COUNTIFS($E$2:E3181,E3181)&amp;E3181</f>
        <v/>
      </c>
    </row>
    <row r="3182" ht="18.75" customHeight="1">
      <c r="A3182">
        <f>COUNTIFS($E$2:E3182,E3182)&amp;E3182</f>
        <v/>
      </c>
    </row>
    <row r="3183" ht="18.75" customHeight="1">
      <c r="A3183">
        <f>COUNTIFS($E$2:E3183,E3183)&amp;E3183</f>
        <v/>
      </c>
    </row>
    <row r="3184" ht="18.75" customHeight="1">
      <c r="A3184">
        <f>COUNTIFS($E$2:E3184,E3184)&amp;E3184</f>
        <v/>
      </c>
    </row>
    <row r="3185" ht="18.75" customHeight="1">
      <c r="A3185">
        <f>COUNTIFS($E$2:E3185,E3185)&amp;E3185</f>
        <v/>
      </c>
    </row>
    <row r="3186" ht="18.75" customHeight="1">
      <c r="A3186">
        <f>COUNTIFS($E$2:E3186,E3186)&amp;E3186</f>
        <v/>
      </c>
    </row>
    <row r="3187" ht="18.75" customHeight="1">
      <c r="A3187">
        <f>COUNTIFS($E$2:E3187,E3187)&amp;E3187</f>
        <v/>
      </c>
    </row>
    <row r="3188" ht="18.75" customHeight="1">
      <c r="A3188">
        <f>COUNTIFS($E$2:E3188,E3188)&amp;E3188</f>
        <v/>
      </c>
    </row>
    <row r="3189" ht="18.75" customHeight="1">
      <c r="A3189">
        <f>COUNTIFS($E$2:E3189,E3189)&amp;E3189</f>
        <v/>
      </c>
    </row>
    <row r="3190" ht="18.75" customHeight="1">
      <c r="A3190">
        <f>COUNTIFS($E$2:E3190,E3190)&amp;E3190</f>
        <v/>
      </c>
    </row>
    <row r="3191" ht="18.75" customHeight="1">
      <c r="A3191">
        <f>COUNTIFS($E$2:E3191,E3191)&amp;E3191</f>
        <v/>
      </c>
    </row>
    <row r="3192" ht="18.75" customHeight="1">
      <c r="A3192">
        <f>COUNTIFS($E$2:E3192,E3192)&amp;E3192</f>
        <v/>
      </c>
    </row>
    <row r="3193" ht="18.75" customHeight="1">
      <c r="A3193">
        <f>COUNTIFS($E$2:E3193,E3193)&amp;E3193</f>
        <v/>
      </c>
    </row>
    <row r="3194" ht="18.75" customHeight="1">
      <c r="A3194">
        <f>COUNTIFS($E$2:E3194,E3194)&amp;E3194</f>
        <v/>
      </c>
    </row>
    <row r="3195" ht="18.75" customHeight="1">
      <c r="A3195">
        <f>COUNTIFS($E$2:E3195,E3195)&amp;E3195</f>
        <v/>
      </c>
    </row>
    <row r="3196" ht="18.75" customHeight="1">
      <c r="A3196">
        <f>COUNTIFS($E$2:E3196,E3196)&amp;E3196</f>
        <v/>
      </c>
    </row>
    <row r="3197" ht="18.75" customHeight="1">
      <c r="A3197">
        <f>COUNTIFS($E$2:E3197,E3197)&amp;E3197</f>
        <v/>
      </c>
    </row>
    <row r="3198" ht="18.75" customHeight="1">
      <c r="A3198">
        <f>COUNTIFS($E$2:E3198,E3198)&amp;E3198</f>
        <v/>
      </c>
    </row>
    <row r="3199" ht="18.75" customHeight="1">
      <c r="A3199">
        <f>COUNTIFS($E$2:E3199,E3199)&amp;E3199</f>
        <v/>
      </c>
    </row>
    <row r="3200" ht="18.75" customHeight="1">
      <c r="A3200">
        <f>COUNTIFS($E$2:E3200,E3200)&amp;E3200</f>
        <v/>
      </c>
    </row>
    <row r="3201" ht="18.75" customHeight="1">
      <c r="A3201">
        <f>COUNTIFS($E$2:E3201,E3201)&amp;E3201</f>
        <v/>
      </c>
    </row>
    <row r="3202" ht="18.75" customHeight="1">
      <c r="A3202">
        <f>COUNTIFS($E$2:E3202,E3202)&amp;E3202</f>
        <v/>
      </c>
    </row>
    <row r="3203" ht="18.75" customHeight="1">
      <c r="A3203">
        <f>COUNTIFS($E$2:E3203,E3203)&amp;E3203</f>
        <v/>
      </c>
    </row>
    <row r="3204" ht="18.75" customHeight="1">
      <c r="A3204">
        <f>COUNTIFS($E$2:E3204,E3204)&amp;E3204</f>
        <v/>
      </c>
    </row>
    <row r="3205" ht="18.75" customHeight="1">
      <c r="A3205">
        <f>COUNTIFS($E$2:E3205,E3205)&amp;E3205</f>
        <v/>
      </c>
    </row>
    <row r="3206" ht="18.75" customHeight="1">
      <c r="A3206">
        <f>COUNTIFS($E$2:E3206,E3206)&amp;E3206</f>
        <v/>
      </c>
    </row>
    <row r="3207" ht="18.75" customHeight="1">
      <c r="A3207">
        <f>COUNTIFS($E$2:E3207,E3207)&amp;E3207</f>
        <v/>
      </c>
    </row>
    <row r="3208" ht="18.75" customHeight="1">
      <c r="A3208">
        <f>COUNTIFS($E$2:E3208,E3208)&amp;E3208</f>
        <v/>
      </c>
    </row>
    <row r="3209" ht="18.75" customHeight="1">
      <c r="A3209">
        <f>COUNTIFS($E$2:E3209,E3209)&amp;E3209</f>
        <v/>
      </c>
    </row>
    <row r="3210" ht="18.75" customHeight="1">
      <c r="A3210">
        <f>COUNTIFS($E$2:E3210,E3210)&amp;E3210</f>
        <v/>
      </c>
    </row>
    <row r="3211" ht="18.75" customHeight="1">
      <c r="A3211">
        <f>COUNTIFS($E$2:E3211,E3211)&amp;E3211</f>
        <v/>
      </c>
    </row>
    <row r="3212" ht="18.75" customHeight="1">
      <c r="A3212">
        <f>COUNTIFS($E$2:E3212,E3212)&amp;E3212</f>
        <v/>
      </c>
    </row>
    <row r="3213" ht="18.75" customHeight="1">
      <c r="A3213">
        <f>COUNTIFS($E$2:E3213,E3213)&amp;E3213</f>
        <v/>
      </c>
    </row>
    <row r="3214" ht="18.75" customHeight="1">
      <c r="A3214">
        <f>COUNTIFS($E$2:E3214,E3214)&amp;E3214</f>
        <v/>
      </c>
    </row>
    <row r="3215" ht="18.75" customHeight="1">
      <c r="A3215">
        <f>COUNTIFS($E$2:E3215,E3215)&amp;E3215</f>
        <v/>
      </c>
    </row>
    <row r="3216" ht="18.75" customHeight="1">
      <c r="A3216">
        <f>COUNTIFS($E$2:E3216,E3216)&amp;E3216</f>
        <v/>
      </c>
    </row>
    <row r="3217" ht="18.75" customHeight="1">
      <c r="A3217">
        <f>COUNTIFS($E$2:E3217,E3217)&amp;E3217</f>
        <v/>
      </c>
    </row>
    <row r="3218" ht="18.75" customHeight="1">
      <c r="A3218">
        <f>COUNTIFS($E$2:E3218,E3218)&amp;E3218</f>
        <v/>
      </c>
    </row>
    <row r="3219" ht="18.75" customHeight="1">
      <c r="A3219">
        <f>COUNTIFS($E$2:E3219,E3219)&amp;E3219</f>
        <v/>
      </c>
    </row>
    <row r="3220" ht="18.75" customHeight="1">
      <c r="A3220">
        <f>COUNTIFS($E$2:E3220,E3220)&amp;E3220</f>
        <v/>
      </c>
    </row>
    <row r="3221" ht="18.75" customHeight="1">
      <c r="A3221">
        <f>COUNTIFS($E$2:E3221,E3221)&amp;E3221</f>
        <v/>
      </c>
    </row>
    <row r="3222" ht="18.75" customHeight="1">
      <c r="A3222">
        <f>COUNTIFS($E$2:E3222,E3222)&amp;E3222</f>
        <v/>
      </c>
    </row>
    <row r="3223" ht="18.75" customHeight="1">
      <c r="A3223">
        <f>COUNTIFS($E$2:E3223,E3223)&amp;E3223</f>
        <v/>
      </c>
    </row>
    <row r="3224" ht="18.75" customHeight="1">
      <c r="A3224">
        <f>COUNTIFS($E$2:E3224,E3224)&amp;E3224</f>
        <v/>
      </c>
    </row>
    <row r="3225" ht="18.75" customHeight="1">
      <c r="A3225">
        <f>COUNTIFS($E$2:E3225,E3225)&amp;E3225</f>
        <v/>
      </c>
    </row>
    <row r="3226" ht="18.75" customHeight="1">
      <c r="A3226">
        <f>COUNTIFS($E$2:E3226,E3226)&amp;E3226</f>
        <v/>
      </c>
    </row>
    <row r="3227" ht="18.75" customHeight="1">
      <c r="A3227">
        <f>COUNTIFS($E$2:E3227,E3227)&amp;E3227</f>
        <v/>
      </c>
    </row>
    <row r="3228" ht="18.75" customHeight="1">
      <c r="A3228">
        <f>COUNTIFS($E$2:E3228,E3228)&amp;E3228</f>
        <v/>
      </c>
    </row>
    <row r="3229" ht="18.75" customHeight="1">
      <c r="A3229">
        <f>COUNTIFS($E$2:E3229,E3229)&amp;E3229</f>
        <v/>
      </c>
    </row>
    <row r="3230" ht="18.75" customHeight="1">
      <c r="A3230">
        <f>COUNTIFS($E$2:E3230,E3230)&amp;E3230</f>
        <v/>
      </c>
    </row>
    <row r="3231" ht="18.75" customHeight="1">
      <c r="A3231">
        <f>COUNTIFS($E$2:E3231,E3231)&amp;E3231</f>
        <v/>
      </c>
    </row>
    <row r="3232" ht="18.75" customHeight="1">
      <c r="A3232">
        <f>COUNTIFS($E$2:E3232,E3232)&amp;E3232</f>
        <v/>
      </c>
    </row>
    <row r="3233" ht="18.75" customHeight="1">
      <c r="A3233">
        <f>COUNTIFS($E$2:E3233,E3233)&amp;E3233</f>
        <v/>
      </c>
    </row>
    <row r="3234" ht="18.75" customHeight="1">
      <c r="A3234">
        <f>COUNTIFS($E$2:E3234,E3234)&amp;E3234</f>
        <v/>
      </c>
    </row>
    <row r="3235" ht="18.75" customHeight="1">
      <c r="A3235">
        <f>COUNTIFS($E$2:E3235,E3235)&amp;E3235</f>
        <v/>
      </c>
    </row>
    <row r="3236" ht="18.75" customHeight="1">
      <c r="A3236">
        <f>COUNTIFS($E$2:E3236,E3236)&amp;E3236</f>
        <v/>
      </c>
    </row>
    <row r="3237" ht="18.75" customHeight="1">
      <c r="A3237">
        <f>COUNTIFS($E$2:E3237,E3237)&amp;E3237</f>
        <v/>
      </c>
    </row>
    <row r="3238" ht="18.75" customHeight="1">
      <c r="A3238">
        <f>COUNTIFS($E$2:E3238,E3238)&amp;E3238</f>
        <v/>
      </c>
    </row>
    <row r="3239" ht="18.75" customHeight="1">
      <c r="A3239">
        <f>COUNTIFS($E$2:E3239,E3239)&amp;E3239</f>
        <v/>
      </c>
    </row>
    <row r="3240" ht="18.75" customHeight="1">
      <c r="A3240">
        <f>COUNTIFS($E$2:E3240,E3240)&amp;E3240</f>
        <v/>
      </c>
    </row>
    <row r="3241" ht="18.75" customHeight="1">
      <c r="A3241">
        <f>COUNTIFS($E$2:E3241,E3241)&amp;E3241</f>
        <v/>
      </c>
    </row>
    <row r="3242" ht="18.75" customHeight="1">
      <c r="A3242">
        <f>COUNTIFS($E$2:E3242,E3242)&amp;E3242</f>
        <v/>
      </c>
    </row>
    <row r="3243" ht="18.75" customHeight="1">
      <c r="A3243">
        <f>COUNTIFS($E$2:E3243,E3243)&amp;E3243</f>
        <v/>
      </c>
    </row>
    <row r="3244" ht="18.75" customHeight="1">
      <c r="A3244">
        <f>COUNTIFS($E$2:E3244,E3244)&amp;E3244</f>
        <v/>
      </c>
    </row>
    <row r="3245" ht="18.75" customHeight="1">
      <c r="A3245">
        <f>COUNTIFS($E$2:E3245,E3245)&amp;E3245</f>
        <v/>
      </c>
    </row>
    <row r="3246" ht="18.75" customHeight="1">
      <c r="A3246">
        <f>COUNTIFS($E$2:E3246,E3246)&amp;E3246</f>
        <v/>
      </c>
    </row>
    <row r="3247" ht="18.75" customHeight="1">
      <c r="A3247">
        <f>COUNTIFS($E$2:E3247,E3247)&amp;E3247</f>
        <v/>
      </c>
    </row>
    <row r="3248" ht="18.75" customHeight="1">
      <c r="A3248">
        <f>COUNTIFS($E$2:E3248,E3248)&amp;E3248</f>
        <v/>
      </c>
    </row>
    <row r="3249" ht="18.75" customHeight="1">
      <c r="A3249">
        <f>COUNTIFS($E$2:E3249,E3249)&amp;E3249</f>
        <v/>
      </c>
    </row>
    <row r="3250" ht="18.75" customHeight="1">
      <c r="A3250">
        <f>COUNTIFS($E$2:E3250,E3250)&amp;E3250</f>
        <v/>
      </c>
    </row>
    <row r="3251" ht="18.75" customHeight="1">
      <c r="A3251">
        <f>COUNTIFS($E$2:E3251,E3251)&amp;E3251</f>
        <v/>
      </c>
    </row>
    <row r="3252" ht="18.75" customHeight="1">
      <c r="A3252">
        <f>COUNTIFS($E$2:E3252,E3252)&amp;E3252</f>
        <v/>
      </c>
    </row>
    <row r="3253" ht="18.75" customHeight="1">
      <c r="A3253">
        <f>COUNTIFS($E$2:E3253,E3253)&amp;E3253</f>
        <v/>
      </c>
    </row>
    <row r="3254" ht="18.75" customHeight="1">
      <c r="A3254">
        <f>COUNTIFS($E$2:E3254,E3254)&amp;E3254</f>
        <v/>
      </c>
    </row>
    <row r="3255" ht="18.75" customHeight="1">
      <c r="A3255">
        <f>COUNTIFS($E$2:E3255,E3255)&amp;E3255</f>
        <v/>
      </c>
    </row>
    <row r="3256" ht="18.75" customHeight="1">
      <c r="A3256">
        <f>COUNTIFS($E$2:E3256,E3256)&amp;E3256</f>
        <v/>
      </c>
    </row>
    <row r="3257" ht="18.75" customHeight="1">
      <c r="A3257">
        <f>COUNTIFS($E$2:E3257,E3257)&amp;E3257</f>
        <v/>
      </c>
    </row>
    <row r="3258" ht="18.75" customHeight="1">
      <c r="A3258">
        <f>COUNTIFS($E$2:E3258,E3258)&amp;E3258</f>
        <v/>
      </c>
    </row>
    <row r="3259" ht="18.75" customHeight="1">
      <c r="A3259">
        <f>COUNTIFS($E$2:E3259,E3259)&amp;E3259</f>
        <v/>
      </c>
    </row>
    <row r="3260" ht="18.75" customHeight="1">
      <c r="A3260">
        <f>COUNTIFS($E$2:E3260,E3260)&amp;E3260</f>
        <v/>
      </c>
    </row>
    <row r="3261" ht="18.75" customHeight="1">
      <c r="A3261">
        <f>COUNTIFS($E$2:E3261,E3261)&amp;E3261</f>
        <v/>
      </c>
    </row>
    <row r="3262" ht="18.75" customHeight="1">
      <c r="A3262">
        <f>COUNTIFS($E$2:E3262,E3262)&amp;E3262</f>
        <v/>
      </c>
    </row>
    <row r="3263" ht="18.75" customHeight="1">
      <c r="A3263">
        <f>COUNTIFS($E$2:E3263,E3263)&amp;E3263</f>
        <v/>
      </c>
    </row>
    <row r="3264" ht="18.75" customHeight="1">
      <c r="A3264">
        <f>COUNTIFS($E$2:E3264,E3264)&amp;E3264</f>
        <v/>
      </c>
    </row>
    <row r="3265" ht="18.75" customHeight="1">
      <c r="A3265">
        <f>COUNTIFS($E$2:E3265,E3265)&amp;E3265</f>
        <v/>
      </c>
    </row>
    <row r="3266" ht="18.75" customHeight="1">
      <c r="A3266">
        <f>COUNTIFS($E$2:E3266,E3266)&amp;E3266</f>
        <v/>
      </c>
    </row>
    <row r="3267" ht="18.75" customHeight="1">
      <c r="A3267">
        <f>COUNTIFS($E$2:E3267,E3267)&amp;E3267</f>
        <v/>
      </c>
    </row>
    <row r="3268" ht="18.75" customHeight="1">
      <c r="A3268">
        <f>COUNTIFS($E$2:E3268,E3268)&amp;E3268</f>
        <v/>
      </c>
    </row>
    <row r="3269" ht="18.75" customHeight="1">
      <c r="A3269">
        <f>COUNTIFS($E$2:E3269,E3269)&amp;E3269</f>
        <v/>
      </c>
    </row>
    <row r="3270" ht="18.75" customHeight="1">
      <c r="A3270">
        <f>COUNTIFS($E$2:E3270,E3270)&amp;E3270</f>
        <v/>
      </c>
    </row>
    <row r="3271" ht="18.75" customHeight="1">
      <c r="A3271">
        <f>COUNTIFS($E$2:E3271,E3271)&amp;E3271</f>
        <v/>
      </c>
    </row>
    <row r="3272" ht="18.75" customHeight="1">
      <c r="A3272">
        <f>COUNTIFS($E$2:E3272,E3272)&amp;E3272</f>
        <v/>
      </c>
    </row>
    <row r="3273" ht="18.75" customHeight="1">
      <c r="A3273">
        <f>COUNTIFS($E$2:E3273,E3273)&amp;E3273</f>
        <v/>
      </c>
    </row>
    <row r="3274" ht="18.75" customHeight="1">
      <c r="A3274">
        <f>COUNTIFS($E$2:E3274,E3274)&amp;E3274</f>
        <v/>
      </c>
    </row>
    <row r="3275" ht="18.75" customHeight="1">
      <c r="A3275">
        <f>COUNTIFS($E$2:E3275,E3275)&amp;E3275</f>
        <v/>
      </c>
    </row>
    <row r="3276" ht="18.75" customHeight="1">
      <c r="A3276">
        <f>COUNTIFS($E$2:E3276,E3276)&amp;E3276</f>
        <v/>
      </c>
    </row>
    <row r="3277" ht="18.75" customHeight="1">
      <c r="A3277">
        <f>COUNTIFS($E$2:E3277,E3277)&amp;E3277</f>
        <v/>
      </c>
    </row>
    <row r="3278" ht="18.75" customHeight="1">
      <c r="A3278">
        <f>COUNTIFS($E$2:E3278,E3278)&amp;E3278</f>
        <v/>
      </c>
    </row>
    <row r="3279" ht="18.75" customHeight="1">
      <c r="A3279">
        <f>COUNTIFS($E$2:E3279,E3279)&amp;E3279</f>
        <v/>
      </c>
    </row>
    <row r="3280" ht="18.75" customHeight="1">
      <c r="A3280">
        <f>COUNTIFS($E$2:E3280,E3280)&amp;E3280</f>
        <v/>
      </c>
    </row>
    <row r="3281" ht="18.75" customHeight="1">
      <c r="A3281">
        <f>COUNTIFS($E$2:E3281,E3281)&amp;E3281</f>
        <v/>
      </c>
    </row>
    <row r="3282" ht="18.75" customHeight="1">
      <c r="A3282">
        <f>COUNTIFS($E$2:E3282,E3282)&amp;E3282</f>
        <v/>
      </c>
    </row>
    <row r="3283" ht="18.75" customHeight="1">
      <c r="A3283">
        <f>COUNTIFS($E$2:E3283,E3283)&amp;E3283</f>
        <v/>
      </c>
    </row>
    <row r="3284" ht="18.75" customHeight="1">
      <c r="A3284">
        <f>COUNTIFS($E$2:E3284,E3284)&amp;E3284</f>
        <v/>
      </c>
    </row>
    <row r="3285" ht="18.75" customHeight="1">
      <c r="A3285">
        <f>COUNTIFS($E$2:E3285,E3285)&amp;E3285</f>
        <v/>
      </c>
    </row>
    <row r="3286" ht="18.75" customHeight="1">
      <c r="A3286">
        <f>COUNTIFS($E$2:E3286,E3286)&amp;E3286</f>
        <v/>
      </c>
    </row>
    <row r="3287" ht="18.75" customHeight="1">
      <c r="A3287">
        <f>COUNTIFS($E$2:E3287,E3287)&amp;E3287</f>
        <v/>
      </c>
    </row>
    <row r="3288" ht="18.75" customHeight="1">
      <c r="A3288">
        <f>COUNTIFS($E$2:E3288,E3288)&amp;E3288</f>
        <v/>
      </c>
    </row>
    <row r="3289" ht="18.75" customHeight="1">
      <c r="A3289">
        <f>COUNTIFS($E$2:E3289,E3289)&amp;E3289</f>
        <v/>
      </c>
    </row>
    <row r="3290" ht="18.75" customHeight="1">
      <c r="A3290">
        <f>COUNTIFS($E$2:E3290,E3290)&amp;E3290</f>
        <v/>
      </c>
    </row>
    <row r="3291" ht="18.75" customHeight="1">
      <c r="A3291">
        <f>COUNTIFS($E$2:E3291,E3291)&amp;E3291</f>
        <v/>
      </c>
    </row>
    <row r="3292" ht="18.75" customHeight="1">
      <c r="A3292">
        <f>COUNTIFS($E$2:E3292,E3292)&amp;E3292</f>
        <v/>
      </c>
    </row>
    <row r="3293" ht="18.75" customHeight="1">
      <c r="A3293">
        <f>COUNTIFS($E$2:E3293,E3293)&amp;E3293</f>
        <v/>
      </c>
    </row>
    <row r="3294" ht="18.75" customHeight="1">
      <c r="A3294">
        <f>COUNTIFS($E$2:E3294,E3294)&amp;E3294</f>
        <v/>
      </c>
    </row>
    <row r="3295" ht="18.75" customHeight="1">
      <c r="A3295">
        <f>COUNTIFS($E$2:E3295,E3295)&amp;E3295</f>
        <v/>
      </c>
    </row>
    <row r="3296" ht="18.75" customHeight="1">
      <c r="A3296">
        <f>COUNTIFS($E$2:E3296,E3296)&amp;E3296</f>
        <v/>
      </c>
    </row>
    <row r="3297" ht="18.75" customHeight="1">
      <c r="A3297">
        <f>COUNTIFS($E$2:E3297,E3297)&amp;E3297</f>
        <v/>
      </c>
    </row>
    <row r="3298" ht="18.75" customHeight="1">
      <c r="A3298">
        <f>COUNTIFS($E$2:E3298,E3298)&amp;E3298</f>
        <v/>
      </c>
    </row>
    <row r="3299" ht="18.75" customHeight="1">
      <c r="A3299">
        <f>COUNTIFS($E$2:E3299,E3299)&amp;E3299</f>
        <v/>
      </c>
    </row>
    <row r="3300" ht="18.75" customHeight="1">
      <c r="A3300">
        <f>COUNTIFS($E$2:E3300,E3300)&amp;E3300</f>
        <v/>
      </c>
    </row>
    <row r="3301" ht="18.75" customHeight="1">
      <c r="A3301">
        <f>COUNTIFS($E$2:E3301,E3301)&amp;E3301</f>
        <v/>
      </c>
    </row>
    <row r="3302" ht="18.75" customHeight="1">
      <c r="A3302">
        <f>COUNTIFS($E$2:E3302,E3302)&amp;E3302</f>
        <v/>
      </c>
    </row>
    <row r="3303" ht="18.75" customHeight="1">
      <c r="A3303">
        <f>COUNTIFS($E$2:E3303,E3303)&amp;E3303</f>
        <v/>
      </c>
    </row>
    <row r="3304" ht="18.75" customHeight="1">
      <c r="A3304">
        <f>COUNTIFS($E$2:E3304,E3304)&amp;E3304</f>
        <v/>
      </c>
    </row>
    <row r="3305" ht="18.75" customHeight="1">
      <c r="A3305">
        <f>COUNTIFS($E$2:E3305,E3305)&amp;E3305</f>
        <v/>
      </c>
    </row>
    <row r="3306" ht="18.75" customHeight="1">
      <c r="A3306">
        <f>COUNTIFS($E$2:E3306,E3306)&amp;E3306</f>
        <v/>
      </c>
    </row>
    <row r="3307" ht="18.75" customHeight="1">
      <c r="A3307">
        <f>COUNTIFS($E$2:E3307,E3307)&amp;E3307</f>
        <v/>
      </c>
    </row>
    <row r="3308" ht="18.75" customHeight="1">
      <c r="A3308">
        <f>COUNTIFS($E$2:E3308,E3308)&amp;E3308</f>
        <v/>
      </c>
    </row>
    <row r="3309" ht="18.75" customHeight="1">
      <c r="A3309">
        <f>COUNTIFS($E$2:E3309,E3309)&amp;E3309</f>
        <v/>
      </c>
    </row>
    <row r="3310" ht="18.75" customHeight="1">
      <c r="A3310">
        <f>COUNTIFS($E$2:E3310,E3310)&amp;E3310</f>
        <v/>
      </c>
    </row>
    <row r="3311" ht="18.75" customHeight="1">
      <c r="A3311">
        <f>COUNTIFS($E$2:E3311,E3311)&amp;E3311</f>
        <v/>
      </c>
    </row>
    <row r="3312" ht="18.75" customHeight="1">
      <c r="A3312">
        <f>COUNTIFS($E$2:E3312,E3312)&amp;E3312</f>
        <v/>
      </c>
    </row>
    <row r="3313" ht="18.75" customHeight="1">
      <c r="A3313">
        <f>COUNTIFS($E$2:E3313,E3313)&amp;E3313</f>
        <v/>
      </c>
    </row>
    <row r="3314" ht="18.75" customHeight="1">
      <c r="A3314">
        <f>COUNTIFS($E$2:E3314,E3314)&amp;E3314</f>
        <v/>
      </c>
    </row>
    <row r="3315" ht="18.75" customHeight="1">
      <c r="A3315">
        <f>COUNTIFS($E$2:E3315,E3315)&amp;E3315</f>
        <v/>
      </c>
    </row>
    <row r="3316" ht="18.75" customHeight="1">
      <c r="A3316">
        <f>COUNTIFS($E$2:E3316,E3316)&amp;E3316</f>
        <v/>
      </c>
    </row>
    <row r="3317" ht="18.75" customHeight="1">
      <c r="A3317">
        <f>COUNTIFS($E$2:E3317,E3317)&amp;E3317</f>
        <v/>
      </c>
    </row>
    <row r="3318" ht="18.75" customHeight="1">
      <c r="A3318">
        <f>COUNTIFS($E$2:E3318,E3318)&amp;E3318</f>
        <v/>
      </c>
    </row>
    <row r="3319" ht="18.75" customHeight="1">
      <c r="A3319">
        <f>COUNTIFS($E$2:E3319,E3319)&amp;E3319</f>
        <v/>
      </c>
    </row>
    <row r="3320" ht="18.75" customHeight="1">
      <c r="A3320">
        <f>COUNTIFS($E$2:E3320,E3320)&amp;E3320</f>
        <v/>
      </c>
    </row>
    <row r="3321" ht="18.75" customHeight="1">
      <c r="A3321">
        <f>COUNTIFS($E$2:E3321,E3321)&amp;E3321</f>
        <v/>
      </c>
    </row>
    <row r="3322" ht="18.75" customHeight="1">
      <c r="A3322">
        <f>COUNTIFS($E$2:E3322,E3322)&amp;E3322</f>
        <v/>
      </c>
    </row>
    <row r="3323" ht="18.75" customHeight="1">
      <c r="A3323">
        <f>COUNTIFS($E$2:E3323,E3323)&amp;E3323</f>
        <v/>
      </c>
    </row>
    <row r="3324" ht="18.75" customHeight="1">
      <c r="A3324">
        <f>COUNTIFS($E$2:E3324,E3324)&amp;E3324</f>
        <v/>
      </c>
    </row>
    <row r="3325" ht="18.75" customHeight="1">
      <c r="A3325">
        <f>COUNTIFS($E$2:E3325,E3325)&amp;E3325</f>
        <v/>
      </c>
    </row>
    <row r="3326" ht="18.75" customHeight="1">
      <c r="A3326">
        <f>COUNTIFS($E$2:E3326,E3326)&amp;E3326</f>
        <v/>
      </c>
    </row>
    <row r="3327" ht="18.75" customHeight="1">
      <c r="A3327">
        <f>COUNTIFS($E$2:E3327,E3327)&amp;E3327</f>
        <v/>
      </c>
    </row>
    <row r="3328" ht="18.75" customHeight="1">
      <c r="A3328">
        <f>COUNTIFS($E$2:E3328,E3328)&amp;E3328</f>
        <v/>
      </c>
    </row>
    <row r="3329" ht="18.75" customHeight="1">
      <c r="A3329">
        <f>COUNTIFS($E$2:E3329,E3329)&amp;E3329</f>
        <v/>
      </c>
    </row>
    <row r="3330" ht="18.75" customHeight="1">
      <c r="A3330">
        <f>COUNTIFS($E$2:E3330,E3330)&amp;E3330</f>
        <v/>
      </c>
    </row>
    <row r="3331" ht="18.75" customHeight="1">
      <c r="A3331">
        <f>COUNTIFS($E$2:E3331,E3331)&amp;E3331</f>
        <v/>
      </c>
    </row>
    <row r="3332" ht="18.75" customHeight="1">
      <c r="A3332">
        <f>COUNTIFS($E$2:E3332,E3332)&amp;E3332</f>
        <v/>
      </c>
    </row>
    <row r="3333" ht="18.75" customHeight="1">
      <c r="A3333">
        <f>COUNTIFS($E$2:E3333,E3333)&amp;E3333</f>
        <v/>
      </c>
    </row>
    <row r="3334" ht="18.75" customHeight="1">
      <c r="A3334">
        <f>COUNTIFS($E$2:E3334,E3334)&amp;E3334</f>
        <v/>
      </c>
    </row>
    <row r="3335" ht="18.75" customHeight="1">
      <c r="A3335">
        <f>COUNTIFS($E$2:E3335,E3335)&amp;E3335</f>
        <v/>
      </c>
    </row>
    <row r="3336" ht="18.75" customHeight="1">
      <c r="A3336">
        <f>COUNTIFS($E$2:E3336,E3336)&amp;E3336</f>
        <v/>
      </c>
    </row>
    <row r="3337" ht="18.75" customHeight="1">
      <c r="A3337">
        <f>COUNTIFS($E$2:E3337,E3337)&amp;E3337</f>
        <v/>
      </c>
    </row>
    <row r="3338" ht="18.75" customHeight="1">
      <c r="A3338">
        <f>COUNTIFS($E$2:E3338,E3338)&amp;E3338</f>
        <v/>
      </c>
    </row>
    <row r="3339" ht="18.75" customHeight="1">
      <c r="A3339">
        <f>COUNTIFS($E$2:E3339,E3339)&amp;E3339</f>
        <v/>
      </c>
    </row>
    <row r="3340" ht="18.75" customHeight="1">
      <c r="A3340">
        <f>COUNTIFS($E$2:E3340,E3340)&amp;E3340</f>
        <v/>
      </c>
    </row>
    <row r="3341" ht="18.75" customHeight="1">
      <c r="A3341">
        <f>COUNTIFS($E$2:E3341,E3341)&amp;E3341</f>
        <v/>
      </c>
    </row>
    <row r="3342" ht="18.75" customHeight="1">
      <c r="A3342">
        <f>COUNTIFS($E$2:E3342,E3342)&amp;E3342</f>
        <v/>
      </c>
    </row>
    <row r="3343" ht="18.75" customHeight="1">
      <c r="A3343">
        <f>COUNTIFS($E$2:E3343,E3343)&amp;E3343</f>
        <v/>
      </c>
    </row>
    <row r="3344" ht="18.75" customHeight="1">
      <c r="A3344">
        <f>COUNTIFS($E$2:E3344,E3344)&amp;E3344</f>
        <v/>
      </c>
    </row>
    <row r="3345" ht="18.75" customHeight="1">
      <c r="A3345">
        <f>COUNTIFS($E$2:E3345,E3345)&amp;E3345</f>
        <v/>
      </c>
    </row>
    <row r="3346" ht="18.75" customHeight="1">
      <c r="A3346">
        <f>COUNTIFS($E$2:E3346,E3346)&amp;E3346</f>
        <v/>
      </c>
    </row>
    <row r="3347" ht="18.75" customHeight="1">
      <c r="A3347">
        <f>COUNTIFS($E$2:E3347,E3347)&amp;E3347</f>
        <v/>
      </c>
    </row>
    <row r="3348" ht="18.75" customHeight="1">
      <c r="A3348">
        <f>COUNTIFS($E$2:E3348,E3348)&amp;E3348</f>
        <v/>
      </c>
    </row>
    <row r="3349" ht="18.75" customHeight="1">
      <c r="A3349">
        <f>COUNTIFS($E$2:E3349,E3349)&amp;E3349</f>
        <v/>
      </c>
    </row>
    <row r="3350" ht="18.75" customHeight="1">
      <c r="A3350">
        <f>COUNTIFS($E$2:E3350,E3350)&amp;E3350</f>
        <v/>
      </c>
    </row>
    <row r="3351" ht="18.75" customHeight="1">
      <c r="A3351">
        <f>COUNTIFS($E$2:E3351,E3351)&amp;E3351</f>
        <v/>
      </c>
    </row>
    <row r="3352" ht="18.75" customHeight="1">
      <c r="A3352">
        <f>COUNTIFS($E$2:E3352,E3352)&amp;E3352</f>
        <v/>
      </c>
    </row>
    <row r="3353" ht="18.75" customHeight="1">
      <c r="A3353">
        <f>COUNTIFS($E$2:E3353,E3353)&amp;E3353</f>
        <v/>
      </c>
    </row>
    <row r="3354" ht="18.75" customHeight="1">
      <c r="A3354">
        <f>COUNTIFS($E$2:E3354,E3354)&amp;E3354</f>
        <v/>
      </c>
    </row>
    <row r="3355" ht="18.75" customHeight="1">
      <c r="A3355">
        <f>COUNTIFS($E$2:E3355,E3355)&amp;E3355</f>
        <v/>
      </c>
    </row>
    <row r="3356" ht="18.75" customHeight="1">
      <c r="A3356">
        <f>COUNTIFS($E$2:E3356,E3356)&amp;E3356</f>
        <v/>
      </c>
    </row>
    <row r="3357" ht="18.75" customHeight="1">
      <c r="A3357">
        <f>COUNTIFS($E$2:E3357,E3357)&amp;E3357</f>
        <v/>
      </c>
    </row>
    <row r="3358" ht="18.75" customHeight="1">
      <c r="A3358">
        <f>COUNTIFS($E$2:E3358,E3358)&amp;E3358</f>
        <v/>
      </c>
    </row>
    <row r="3359" ht="18.75" customHeight="1">
      <c r="A3359">
        <f>COUNTIFS($E$2:E3359,E3359)&amp;E3359</f>
        <v/>
      </c>
    </row>
    <row r="3360" ht="18.75" customHeight="1">
      <c r="A3360">
        <f>COUNTIFS($E$2:E3360,E3360)&amp;E3360</f>
        <v/>
      </c>
    </row>
    <row r="3361" ht="18.75" customHeight="1">
      <c r="A3361">
        <f>COUNTIFS($E$2:E3361,E3361)&amp;E3361</f>
        <v/>
      </c>
    </row>
    <row r="3362" ht="18.75" customHeight="1">
      <c r="A3362">
        <f>COUNTIFS($E$2:E3362,E3362)&amp;E3362</f>
        <v/>
      </c>
    </row>
    <row r="3363" ht="18.75" customHeight="1">
      <c r="A3363">
        <f>COUNTIFS($E$2:E3363,E3363)&amp;E3363</f>
        <v/>
      </c>
    </row>
    <row r="3364" ht="18.75" customHeight="1">
      <c r="A3364">
        <f>COUNTIFS($E$2:E3364,E3364)&amp;E3364</f>
        <v/>
      </c>
    </row>
    <row r="3365" ht="18.75" customHeight="1">
      <c r="A3365">
        <f>COUNTIFS($E$2:E3365,E3365)&amp;E3365</f>
        <v/>
      </c>
    </row>
    <row r="3366" ht="18.75" customHeight="1">
      <c r="A3366">
        <f>COUNTIFS($E$2:E3366,E3366)&amp;E3366</f>
        <v/>
      </c>
    </row>
    <row r="3367" ht="18.75" customHeight="1">
      <c r="A3367">
        <f>COUNTIFS($E$2:E3367,E3367)&amp;E3367</f>
        <v/>
      </c>
    </row>
    <row r="3368" ht="18.75" customHeight="1">
      <c r="A3368">
        <f>COUNTIFS($E$2:E3368,E3368)&amp;E3368</f>
        <v/>
      </c>
    </row>
    <row r="3369" ht="18.75" customHeight="1">
      <c r="A3369">
        <f>COUNTIFS($E$2:E3369,E3369)&amp;E3369</f>
        <v/>
      </c>
    </row>
    <row r="3370" ht="18.75" customHeight="1">
      <c r="A3370">
        <f>COUNTIFS($E$2:E3370,E3370)&amp;E3370</f>
        <v/>
      </c>
    </row>
    <row r="3371" ht="18.75" customHeight="1">
      <c r="A3371">
        <f>COUNTIFS($E$2:E3371,E3371)&amp;E3371</f>
        <v/>
      </c>
    </row>
    <row r="3372" ht="18.75" customHeight="1">
      <c r="A3372">
        <f>COUNTIFS($E$2:E3372,E3372)&amp;E3372</f>
        <v/>
      </c>
    </row>
    <row r="3373" ht="18.75" customHeight="1">
      <c r="A3373">
        <f>COUNTIFS($E$2:E3373,E3373)&amp;E3373</f>
        <v/>
      </c>
    </row>
    <row r="3374" ht="18.75" customHeight="1">
      <c r="A3374">
        <f>COUNTIFS($E$2:E3374,E3374)&amp;E3374</f>
        <v/>
      </c>
    </row>
    <row r="3375" ht="18.75" customHeight="1">
      <c r="A3375">
        <f>COUNTIFS($E$2:E3375,E3375)&amp;E3375</f>
        <v/>
      </c>
    </row>
    <row r="3376" ht="18.75" customHeight="1">
      <c r="A3376">
        <f>COUNTIFS($E$2:E3376,E3376)&amp;E3376</f>
        <v/>
      </c>
    </row>
    <row r="3377" ht="18.75" customHeight="1">
      <c r="A3377">
        <f>COUNTIFS($E$2:E3377,E3377)&amp;E3377</f>
        <v/>
      </c>
    </row>
    <row r="3378" ht="18.75" customHeight="1">
      <c r="A3378">
        <f>COUNTIFS($E$2:E3378,E3378)&amp;E3378</f>
        <v/>
      </c>
    </row>
    <row r="3379" ht="18.75" customHeight="1">
      <c r="A3379">
        <f>COUNTIFS($E$2:E3379,E3379)&amp;E3379</f>
        <v/>
      </c>
    </row>
    <row r="3380" ht="18.75" customHeight="1">
      <c r="A3380">
        <f>COUNTIFS($E$2:E3380,E3380)&amp;E3380</f>
        <v/>
      </c>
    </row>
    <row r="3381" ht="18.75" customHeight="1">
      <c r="A3381">
        <f>COUNTIFS($E$2:E3381,E3381)&amp;E3381</f>
        <v/>
      </c>
    </row>
    <row r="3382" ht="18.75" customHeight="1">
      <c r="A3382">
        <f>COUNTIFS($E$2:E3382,E3382)&amp;E3382</f>
        <v/>
      </c>
    </row>
    <row r="3383" ht="18.75" customHeight="1">
      <c r="A3383">
        <f>COUNTIFS($E$2:E3383,E3383)&amp;E3383</f>
        <v/>
      </c>
    </row>
    <row r="3384" ht="18.75" customHeight="1">
      <c r="A3384">
        <f>COUNTIFS($E$2:E3384,E3384)&amp;E3384</f>
        <v/>
      </c>
    </row>
    <row r="3385" ht="18.75" customHeight="1">
      <c r="A3385">
        <f>COUNTIFS($E$2:E3385,E3385)&amp;E3385</f>
        <v/>
      </c>
    </row>
    <row r="3386" ht="18.75" customHeight="1">
      <c r="A3386">
        <f>COUNTIFS($E$2:E3386,E3386)&amp;E3386</f>
        <v/>
      </c>
    </row>
    <row r="3387" ht="18.75" customHeight="1">
      <c r="A3387">
        <f>COUNTIFS($E$2:E3387,E3387)&amp;E3387</f>
        <v/>
      </c>
    </row>
    <row r="3388" ht="18.75" customHeight="1">
      <c r="A3388">
        <f>COUNTIFS($E$2:E3388,E3388)&amp;E3388</f>
        <v/>
      </c>
    </row>
    <row r="3389" ht="18.75" customHeight="1">
      <c r="A3389">
        <f>COUNTIFS($E$2:E3389,E3389)&amp;E3389</f>
        <v/>
      </c>
    </row>
    <row r="3390" ht="18.75" customHeight="1">
      <c r="A3390">
        <f>COUNTIFS($E$2:E3390,E3390)&amp;E3390</f>
        <v/>
      </c>
    </row>
    <row r="3391" ht="18.75" customHeight="1">
      <c r="A3391">
        <f>COUNTIFS($E$2:E3391,E3391)&amp;E3391</f>
        <v/>
      </c>
    </row>
    <row r="3392" ht="18.75" customHeight="1">
      <c r="A3392">
        <f>COUNTIFS($E$2:E3392,E3392)&amp;E3392</f>
        <v/>
      </c>
    </row>
    <row r="3393" ht="18.75" customHeight="1">
      <c r="A3393">
        <f>COUNTIFS($E$2:E3393,E3393)&amp;E3393</f>
        <v/>
      </c>
    </row>
    <row r="3394" ht="18.75" customHeight="1">
      <c r="A3394">
        <f>COUNTIFS($E$2:E3394,E3394)&amp;E3394</f>
        <v/>
      </c>
    </row>
    <row r="3395" ht="18.75" customHeight="1">
      <c r="A3395">
        <f>COUNTIFS($E$2:E3395,E3395)&amp;E3395</f>
        <v/>
      </c>
    </row>
    <row r="3396" ht="18.75" customHeight="1">
      <c r="A3396">
        <f>COUNTIFS($E$2:E3396,E3396)&amp;E3396</f>
        <v/>
      </c>
    </row>
    <row r="3397" ht="18.75" customHeight="1">
      <c r="A3397">
        <f>COUNTIFS($E$2:E3397,E3397)&amp;E3397</f>
        <v/>
      </c>
    </row>
    <row r="3398" ht="18.75" customHeight="1">
      <c r="A3398">
        <f>COUNTIFS($E$2:E3398,E3398)&amp;E3398</f>
        <v/>
      </c>
    </row>
    <row r="3399" ht="18.75" customHeight="1">
      <c r="A3399">
        <f>COUNTIFS($E$2:E3399,E3399)&amp;E3399</f>
        <v/>
      </c>
    </row>
    <row r="3400" ht="18.75" customHeight="1">
      <c r="A3400">
        <f>COUNTIFS($E$2:E3400,E3400)&amp;E3400</f>
        <v/>
      </c>
    </row>
    <row r="3401" ht="18.75" customHeight="1">
      <c r="A3401">
        <f>COUNTIFS($E$2:E3401,E3401)&amp;E3401</f>
        <v/>
      </c>
    </row>
    <row r="3402" ht="18.75" customHeight="1">
      <c r="A3402">
        <f>COUNTIFS($E$2:E3402,E3402)&amp;E3402</f>
        <v/>
      </c>
    </row>
    <row r="3403" ht="18.75" customHeight="1">
      <c r="A3403">
        <f>COUNTIFS($E$2:E3403,E3403)&amp;E3403</f>
        <v/>
      </c>
    </row>
    <row r="3404" ht="18.75" customHeight="1">
      <c r="A3404">
        <f>COUNTIFS($E$2:E3404,E3404)&amp;E3404</f>
        <v/>
      </c>
    </row>
    <row r="3405" ht="18.75" customHeight="1">
      <c r="A3405">
        <f>COUNTIFS($E$2:E3405,E3405)&amp;E3405</f>
        <v/>
      </c>
    </row>
    <row r="3406" ht="18.75" customHeight="1">
      <c r="A3406">
        <f>COUNTIFS($E$2:E3406,E3406)&amp;E3406</f>
        <v/>
      </c>
    </row>
    <row r="3407" ht="18.75" customHeight="1">
      <c r="A3407">
        <f>COUNTIFS($E$2:E3407,E3407)&amp;E3407</f>
        <v/>
      </c>
    </row>
    <row r="3408" ht="18.75" customHeight="1">
      <c r="A3408">
        <f>COUNTIFS($E$2:E3408,E3408)&amp;E3408</f>
        <v/>
      </c>
    </row>
    <row r="3409" ht="18.75" customHeight="1">
      <c r="A3409">
        <f>COUNTIFS($E$2:E3409,E3409)&amp;E3409</f>
        <v/>
      </c>
    </row>
    <row r="3410" ht="18.75" customHeight="1">
      <c r="A3410">
        <f>COUNTIFS($E$2:E3410,E3410)&amp;E3410</f>
        <v/>
      </c>
    </row>
    <row r="3411" ht="18.75" customHeight="1">
      <c r="A3411">
        <f>COUNTIFS($E$2:E3411,E3411)&amp;E3411</f>
        <v/>
      </c>
    </row>
    <row r="3412" ht="18.75" customHeight="1">
      <c r="A3412">
        <f>COUNTIFS($E$2:E3412,E3412)&amp;E3412</f>
        <v/>
      </c>
    </row>
    <row r="3413" ht="18.75" customHeight="1">
      <c r="A3413">
        <f>COUNTIFS($E$2:E3413,E3413)&amp;E3413</f>
        <v/>
      </c>
    </row>
    <row r="3414" ht="18.75" customHeight="1">
      <c r="A3414">
        <f>COUNTIFS($E$2:E3414,E3414)&amp;E3414</f>
        <v/>
      </c>
    </row>
    <row r="3415" ht="18.75" customHeight="1">
      <c r="A3415">
        <f>COUNTIFS($E$2:E3415,E3415)&amp;E3415</f>
        <v/>
      </c>
    </row>
    <row r="3416" ht="18.75" customHeight="1">
      <c r="A3416">
        <f>COUNTIFS($E$2:E3416,E3416)&amp;E3416</f>
        <v/>
      </c>
    </row>
    <row r="3417" ht="18.75" customHeight="1">
      <c r="A3417">
        <f>COUNTIFS($E$2:E3417,E3417)&amp;E3417</f>
        <v/>
      </c>
    </row>
    <row r="3418" ht="18.75" customHeight="1">
      <c r="A3418">
        <f>COUNTIFS($E$2:E3418,E3418)&amp;E3418</f>
        <v/>
      </c>
    </row>
    <row r="3419" ht="18.75" customHeight="1">
      <c r="A3419">
        <f>COUNTIFS($E$2:E3419,E3419)&amp;E3419</f>
        <v/>
      </c>
    </row>
    <row r="3420" ht="18.75" customHeight="1">
      <c r="A3420">
        <f>COUNTIFS($E$2:E3420,E3420)&amp;E3420</f>
        <v/>
      </c>
    </row>
    <row r="3421" ht="18.75" customHeight="1">
      <c r="A3421">
        <f>COUNTIFS($E$2:E3421,E3421)&amp;E3421</f>
        <v/>
      </c>
    </row>
    <row r="3422" ht="18.75" customHeight="1">
      <c r="A3422">
        <f>COUNTIFS($E$2:E3422,E3422)&amp;E3422</f>
        <v/>
      </c>
    </row>
    <row r="3423" ht="18.75" customHeight="1">
      <c r="A3423">
        <f>COUNTIFS($E$2:E3423,E3423)&amp;E3423</f>
        <v/>
      </c>
    </row>
    <row r="3424" ht="18.75" customHeight="1">
      <c r="A3424">
        <f>COUNTIFS($E$2:E3424,E3424)&amp;E3424</f>
        <v/>
      </c>
    </row>
    <row r="3425" ht="18.75" customHeight="1">
      <c r="A3425">
        <f>COUNTIFS($E$2:E3425,E3425)&amp;E3425</f>
        <v/>
      </c>
    </row>
    <row r="3426" ht="18.75" customHeight="1">
      <c r="A3426">
        <f>COUNTIFS($E$2:E3426,E3426)&amp;E3426</f>
        <v/>
      </c>
    </row>
    <row r="3427" ht="18.75" customHeight="1">
      <c r="A3427">
        <f>COUNTIFS($E$2:E3427,E3427)&amp;E3427</f>
        <v/>
      </c>
    </row>
    <row r="3428" ht="18.75" customHeight="1">
      <c r="A3428">
        <f>COUNTIFS($E$2:E3428,E3428)&amp;E3428</f>
        <v/>
      </c>
    </row>
    <row r="3429" ht="18.75" customHeight="1">
      <c r="A3429">
        <f>COUNTIFS($E$2:E3429,E3429)&amp;E3429</f>
        <v/>
      </c>
    </row>
    <row r="3430" ht="18.75" customHeight="1">
      <c r="A3430">
        <f>COUNTIFS($E$2:E3430,E3430)&amp;E3430</f>
        <v/>
      </c>
    </row>
    <row r="3431" ht="18.75" customHeight="1">
      <c r="A3431">
        <f>COUNTIFS($E$2:E3431,E3431)&amp;E3431</f>
        <v/>
      </c>
    </row>
    <row r="3432" ht="18.75" customHeight="1">
      <c r="A3432">
        <f>COUNTIFS($E$2:E3432,E3432)&amp;E3432</f>
        <v/>
      </c>
    </row>
    <row r="3433" ht="18.75" customHeight="1">
      <c r="A3433">
        <f>COUNTIFS($E$2:E3433,E3433)&amp;E3433</f>
        <v/>
      </c>
    </row>
    <row r="3434" ht="18.75" customHeight="1">
      <c r="A3434">
        <f>COUNTIFS($E$2:E3434,E3434)&amp;E3434</f>
        <v/>
      </c>
    </row>
    <row r="3435" ht="18.75" customHeight="1">
      <c r="A3435">
        <f>COUNTIFS($E$2:E3435,E3435)&amp;E3435</f>
        <v/>
      </c>
    </row>
    <row r="3436" ht="18.75" customHeight="1">
      <c r="A3436">
        <f>COUNTIFS($E$2:E3436,E3436)&amp;E3436</f>
        <v/>
      </c>
    </row>
    <row r="3437" ht="18.75" customHeight="1">
      <c r="A3437">
        <f>COUNTIFS($E$2:E3437,E3437)&amp;E3437</f>
        <v/>
      </c>
    </row>
    <row r="3438" ht="18.75" customHeight="1">
      <c r="A3438">
        <f>COUNTIFS($E$2:E3438,E3438)&amp;E3438</f>
        <v/>
      </c>
    </row>
    <row r="3439" ht="18.75" customHeight="1">
      <c r="A3439">
        <f>COUNTIFS($E$2:E3439,E3439)&amp;E3439</f>
        <v/>
      </c>
    </row>
    <row r="3440" ht="18.75" customHeight="1">
      <c r="A3440">
        <f>COUNTIFS($E$2:E3440,E3440)&amp;E3440</f>
        <v/>
      </c>
    </row>
    <row r="3441" ht="18.75" customHeight="1">
      <c r="A3441">
        <f>COUNTIFS($E$2:E3441,E3441)&amp;E3441</f>
        <v/>
      </c>
    </row>
    <row r="3442" ht="18.75" customHeight="1">
      <c r="A3442">
        <f>COUNTIFS($E$2:E3442,E3442)&amp;E3442</f>
        <v/>
      </c>
    </row>
    <row r="3443" ht="18.75" customHeight="1">
      <c r="A3443">
        <f>COUNTIFS($E$2:E3443,E3443)&amp;E3443</f>
        <v/>
      </c>
    </row>
    <row r="3444" ht="18.75" customHeight="1">
      <c r="A3444">
        <f>COUNTIFS($E$2:E3444,E3444)&amp;E3444</f>
        <v/>
      </c>
    </row>
    <row r="3445" ht="18.75" customHeight="1">
      <c r="A3445">
        <f>COUNTIFS($E$2:E3445,E3445)&amp;E3445</f>
        <v/>
      </c>
    </row>
    <row r="3446" ht="18.75" customHeight="1">
      <c r="A3446">
        <f>COUNTIFS($E$2:E3446,E3446)&amp;E3446</f>
        <v/>
      </c>
    </row>
    <row r="3447" ht="18.75" customHeight="1">
      <c r="A3447">
        <f>COUNTIFS($E$2:E3447,E3447)&amp;E3447</f>
        <v/>
      </c>
    </row>
    <row r="3448" ht="18.75" customHeight="1">
      <c r="A3448">
        <f>COUNTIFS($E$2:E3448,E3448)&amp;E3448</f>
        <v/>
      </c>
    </row>
    <row r="3449" ht="18.75" customHeight="1">
      <c r="A3449">
        <f>COUNTIFS($E$2:E3449,E3449)&amp;E3449</f>
        <v/>
      </c>
    </row>
    <row r="3450" ht="18.75" customHeight="1">
      <c r="A3450">
        <f>COUNTIFS($E$2:E3450,E3450)&amp;E3450</f>
        <v/>
      </c>
    </row>
    <row r="3451" ht="18.75" customHeight="1">
      <c r="A3451">
        <f>COUNTIFS($E$2:E3451,E3451)&amp;E3451</f>
        <v/>
      </c>
    </row>
    <row r="3452" ht="18.75" customHeight="1">
      <c r="A3452">
        <f>COUNTIFS($E$2:E3452,E3452)&amp;E3452</f>
        <v/>
      </c>
    </row>
    <row r="3453" ht="18.75" customHeight="1">
      <c r="A3453">
        <f>COUNTIFS($E$2:E3453,E3453)&amp;E3453</f>
        <v/>
      </c>
    </row>
    <row r="3454" ht="18.75" customHeight="1">
      <c r="A3454">
        <f>COUNTIFS($E$2:E3454,E3454)&amp;E3454</f>
        <v/>
      </c>
    </row>
    <row r="3455" ht="18.75" customHeight="1">
      <c r="A3455">
        <f>COUNTIFS($E$2:E3455,E3455)&amp;E3455</f>
        <v/>
      </c>
    </row>
    <row r="3456" ht="18.75" customHeight="1">
      <c r="A3456">
        <f>COUNTIFS($E$2:E3456,E3456)&amp;E3456</f>
        <v/>
      </c>
    </row>
    <row r="3457" ht="18.75" customHeight="1">
      <c r="A3457">
        <f>COUNTIFS($E$2:E3457,E3457)&amp;E3457</f>
        <v/>
      </c>
    </row>
    <row r="3458" ht="18.75" customHeight="1">
      <c r="A3458">
        <f>COUNTIFS($E$2:E3458,E3458)&amp;E3458</f>
        <v/>
      </c>
    </row>
    <row r="3459" ht="18.75" customHeight="1">
      <c r="A3459">
        <f>COUNTIFS($E$2:E3459,E3459)&amp;E3459</f>
        <v/>
      </c>
    </row>
    <row r="3460" ht="18.75" customHeight="1">
      <c r="A3460">
        <f>COUNTIFS($E$2:E3460,E3460)&amp;E3460</f>
        <v/>
      </c>
    </row>
    <row r="3461" ht="18.75" customHeight="1">
      <c r="A3461">
        <f>COUNTIFS($E$2:E3461,E3461)&amp;E3461</f>
        <v/>
      </c>
    </row>
    <row r="3462" ht="18.75" customHeight="1">
      <c r="A3462">
        <f>COUNTIFS($E$2:E3462,E3462)&amp;E3462</f>
        <v/>
      </c>
    </row>
    <row r="3463" ht="18.75" customHeight="1">
      <c r="A3463">
        <f>COUNTIFS($E$2:E3463,E3463)&amp;E3463</f>
        <v/>
      </c>
    </row>
    <row r="3464" ht="18.75" customHeight="1">
      <c r="A3464">
        <f>COUNTIFS($E$2:E3464,E3464)&amp;E3464</f>
        <v/>
      </c>
    </row>
    <row r="3465" ht="18.75" customHeight="1">
      <c r="A3465">
        <f>COUNTIFS($E$2:E3465,E3465)&amp;E3465</f>
        <v/>
      </c>
    </row>
    <row r="3466" ht="18.75" customHeight="1">
      <c r="A3466">
        <f>COUNTIFS($E$2:E3466,E3466)&amp;E3466</f>
        <v/>
      </c>
    </row>
    <row r="3467" ht="18.75" customHeight="1">
      <c r="A3467">
        <f>COUNTIFS($E$2:E3467,E3467)&amp;E3467</f>
        <v/>
      </c>
    </row>
    <row r="3468" ht="18.75" customHeight="1">
      <c r="A3468">
        <f>COUNTIFS($E$2:E3468,E3468)&amp;E3468</f>
        <v/>
      </c>
    </row>
    <row r="3469" ht="18.75" customHeight="1">
      <c r="A3469">
        <f>COUNTIFS($E$2:E3469,E3469)&amp;E3469</f>
        <v/>
      </c>
    </row>
    <row r="3470" ht="18.75" customHeight="1">
      <c r="A3470">
        <f>COUNTIFS($E$2:E3470,E3470)&amp;E3470</f>
        <v/>
      </c>
    </row>
    <row r="3471" ht="18.75" customHeight="1">
      <c r="A3471">
        <f>COUNTIFS($E$2:E3471,E3471)&amp;E3471</f>
        <v/>
      </c>
    </row>
    <row r="3472" ht="18.75" customHeight="1">
      <c r="A3472">
        <f>COUNTIFS($E$2:E3472,E3472)&amp;E3472</f>
        <v/>
      </c>
    </row>
    <row r="3473" ht="18.75" customHeight="1">
      <c r="A3473">
        <f>COUNTIFS($E$2:E3473,E3473)&amp;E3473</f>
        <v/>
      </c>
    </row>
    <row r="3474" ht="18.75" customHeight="1">
      <c r="A3474">
        <f>COUNTIFS($E$2:E3474,E3474)&amp;E3474</f>
        <v/>
      </c>
    </row>
    <row r="3475" ht="18.75" customHeight="1">
      <c r="A3475">
        <f>COUNTIFS($E$2:E3475,E3475)&amp;E3475</f>
        <v/>
      </c>
    </row>
    <row r="3476" ht="18.75" customHeight="1">
      <c r="A3476">
        <f>COUNTIFS($E$2:E3476,E3476)&amp;E3476</f>
        <v/>
      </c>
    </row>
    <row r="3477" ht="18.75" customHeight="1">
      <c r="A3477">
        <f>COUNTIFS($E$2:E3477,E3477)&amp;E3477</f>
        <v/>
      </c>
    </row>
    <row r="3478" ht="18.75" customHeight="1">
      <c r="A3478">
        <f>COUNTIFS($E$2:E3478,E3478)&amp;E3478</f>
        <v/>
      </c>
    </row>
    <row r="3479" ht="18.75" customHeight="1">
      <c r="A3479">
        <f>COUNTIFS($E$2:E3479,E3479)&amp;E3479</f>
        <v/>
      </c>
    </row>
    <row r="3480" ht="18.75" customHeight="1">
      <c r="A3480">
        <f>COUNTIFS($E$2:E3480,E3480)&amp;E3480</f>
        <v/>
      </c>
    </row>
    <row r="3481" ht="18.75" customHeight="1">
      <c r="A3481">
        <f>COUNTIFS($E$2:E3481,E3481)&amp;E3481</f>
        <v/>
      </c>
    </row>
    <row r="3482" ht="18.75" customHeight="1">
      <c r="A3482">
        <f>COUNTIFS($E$2:E3482,E3482)&amp;E3482</f>
        <v/>
      </c>
    </row>
    <row r="3483" ht="18.75" customHeight="1">
      <c r="A3483">
        <f>COUNTIFS($E$2:E3483,E3483)&amp;E3483</f>
        <v/>
      </c>
    </row>
    <row r="3484" ht="18.75" customHeight="1">
      <c r="A3484">
        <f>COUNTIFS($E$2:E3484,E3484)&amp;E3484</f>
        <v/>
      </c>
    </row>
    <row r="3485" ht="18.75" customHeight="1">
      <c r="A3485">
        <f>COUNTIFS($E$2:E3485,E3485)&amp;E3485</f>
        <v/>
      </c>
    </row>
    <row r="3486" ht="18.75" customHeight="1">
      <c r="A3486">
        <f>COUNTIFS($E$2:E3486,E3486)&amp;E3486</f>
        <v/>
      </c>
    </row>
    <row r="3487" ht="18.75" customHeight="1">
      <c r="A3487">
        <f>COUNTIFS($E$2:E3487,E3487)&amp;E3487</f>
        <v/>
      </c>
    </row>
    <row r="3488" ht="18.75" customHeight="1">
      <c r="A3488">
        <f>COUNTIFS($E$2:E3488,E3488)&amp;E3488</f>
        <v/>
      </c>
    </row>
    <row r="3489" ht="18.75" customHeight="1">
      <c r="A3489">
        <f>COUNTIFS($E$2:E3489,E3489)&amp;E3489</f>
        <v/>
      </c>
    </row>
    <row r="3490" ht="18.75" customHeight="1">
      <c r="A3490">
        <f>COUNTIFS($E$2:E3490,E3490)&amp;E3490</f>
        <v/>
      </c>
    </row>
    <row r="3491" ht="18.75" customHeight="1">
      <c r="A3491">
        <f>COUNTIFS($E$2:E3491,E3491)&amp;E3491</f>
        <v/>
      </c>
    </row>
    <row r="3492" ht="18.75" customHeight="1">
      <c r="A3492">
        <f>COUNTIFS($E$2:E3492,E3492)&amp;E3492</f>
        <v/>
      </c>
    </row>
    <row r="3493" ht="18.75" customHeight="1">
      <c r="A3493">
        <f>COUNTIFS($E$2:E3493,E3493)&amp;E3493</f>
        <v/>
      </c>
    </row>
    <row r="3494" ht="18.75" customHeight="1">
      <c r="A3494">
        <f>COUNTIFS($E$2:E3494,E3494)&amp;E3494</f>
        <v/>
      </c>
    </row>
    <row r="3495" ht="18.75" customHeight="1">
      <c r="A3495">
        <f>COUNTIFS($E$2:E3495,E3495)&amp;E3495</f>
        <v/>
      </c>
    </row>
    <row r="3496" ht="18.75" customHeight="1">
      <c r="A3496">
        <f>COUNTIFS($E$2:E3496,E3496)&amp;E3496</f>
        <v/>
      </c>
    </row>
    <row r="3497" ht="18.75" customHeight="1">
      <c r="A3497">
        <f>COUNTIFS($E$2:E3497,E3497)&amp;E3497</f>
        <v/>
      </c>
    </row>
    <row r="3498" ht="18.75" customHeight="1">
      <c r="A3498">
        <f>COUNTIFS($E$2:E3498,E3498)&amp;E3498</f>
        <v/>
      </c>
    </row>
    <row r="3499" ht="18.75" customHeight="1">
      <c r="A3499">
        <f>COUNTIFS($E$2:E3499,E3499)&amp;E3499</f>
        <v/>
      </c>
    </row>
    <row r="3500" ht="18.75" customHeight="1">
      <c r="A3500">
        <f>COUNTIFS($E$2:E3500,E3500)&amp;E3500</f>
        <v/>
      </c>
    </row>
    <row r="3501" ht="18.75" customHeight="1">
      <c r="A3501">
        <f>COUNTIFS($E$2:E3501,E3501)&amp;E3501</f>
        <v/>
      </c>
    </row>
    <row r="3502" ht="18.75" customHeight="1">
      <c r="A3502">
        <f>COUNTIFS($E$2:E3502,E3502)&amp;E3502</f>
        <v/>
      </c>
    </row>
    <row r="3503" ht="18.75" customHeight="1">
      <c r="A3503">
        <f>COUNTIFS($E$2:E3503,E3503)&amp;E3503</f>
        <v/>
      </c>
    </row>
    <row r="3504" ht="18.75" customHeight="1">
      <c r="A3504">
        <f>COUNTIFS($E$2:E3504,E3504)&amp;E3504</f>
        <v/>
      </c>
    </row>
    <row r="3505" ht="18.75" customHeight="1">
      <c r="A3505">
        <f>COUNTIFS($E$2:E3505,E3505)&amp;E3505</f>
        <v/>
      </c>
    </row>
    <row r="3506" ht="18.75" customHeight="1">
      <c r="A3506">
        <f>COUNTIFS($E$2:E3506,E3506)&amp;E3506</f>
        <v/>
      </c>
    </row>
    <row r="3507" ht="18.75" customHeight="1">
      <c r="A3507">
        <f>COUNTIFS($E$2:E3507,E3507)&amp;E3507</f>
        <v/>
      </c>
    </row>
    <row r="3508" ht="18.75" customHeight="1">
      <c r="A3508">
        <f>COUNTIFS($E$2:E3508,E3508)&amp;E3508</f>
        <v/>
      </c>
    </row>
    <row r="3509" ht="18.75" customHeight="1">
      <c r="A3509">
        <f>COUNTIFS($E$2:E3509,E3509)&amp;E3509</f>
        <v/>
      </c>
    </row>
    <row r="3510" ht="18.75" customHeight="1">
      <c r="A3510">
        <f>COUNTIFS($E$2:E3510,E3510)&amp;E3510</f>
        <v/>
      </c>
    </row>
    <row r="3511" ht="18.75" customHeight="1">
      <c r="A3511">
        <f>COUNTIFS($E$2:E3511,E3511)&amp;E3511</f>
        <v/>
      </c>
    </row>
    <row r="3512" ht="18.75" customHeight="1">
      <c r="A3512">
        <f>COUNTIFS($E$2:E3512,E3512)&amp;E3512</f>
        <v/>
      </c>
    </row>
    <row r="3513" ht="18.75" customHeight="1">
      <c r="A3513">
        <f>COUNTIFS($E$2:E3513,E3513)&amp;E3513</f>
        <v/>
      </c>
    </row>
    <row r="3514" ht="18.75" customHeight="1">
      <c r="A3514">
        <f>COUNTIFS($E$2:E3514,E3514)&amp;E3514</f>
        <v/>
      </c>
    </row>
    <row r="3515" ht="18.75" customHeight="1">
      <c r="A3515">
        <f>COUNTIFS($E$2:E3515,E3515)&amp;E3515</f>
        <v/>
      </c>
    </row>
    <row r="3516" ht="18.75" customHeight="1">
      <c r="A3516">
        <f>COUNTIFS($E$2:E3516,E3516)&amp;E3516</f>
        <v/>
      </c>
    </row>
    <row r="3517" ht="18.75" customHeight="1">
      <c r="A3517">
        <f>COUNTIFS($E$2:E3517,E3517)&amp;E3517</f>
        <v/>
      </c>
    </row>
    <row r="3518" ht="18.75" customHeight="1">
      <c r="A3518">
        <f>COUNTIFS($E$2:E3518,E3518)&amp;E3518</f>
        <v/>
      </c>
    </row>
    <row r="3519" ht="18.75" customHeight="1">
      <c r="A3519">
        <f>COUNTIFS($E$2:E3519,E3519)&amp;E3519</f>
        <v/>
      </c>
    </row>
    <row r="3520" ht="18.75" customHeight="1">
      <c r="A3520">
        <f>COUNTIFS($E$2:E3520,E3520)&amp;E3520</f>
        <v/>
      </c>
    </row>
    <row r="3521" ht="18.75" customHeight="1">
      <c r="A3521">
        <f>COUNTIFS($E$2:E3521,E3521)&amp;E3521</f>
        <v/>
      </c>
    </row>
    <row r="3522" ht="18.75" customHeight="1">
      <c r="A3522">
        <f>COUNTIFS($E$2:E3522,E3522)&amp;E3522</f>
        <v/>
      </c>
    </row>
    <row r="3523" ht="18.75" customHeight="1">
      <c r="A3523">
        <f>COUNTIFS($E$2:E3523,E3523)&amp;E3523</f>
        <v/>
      </c>
    </row>
    <row r="3524" ht="18.75" customHeight="1">
      <c r="A3524">
        <f>COUNTIFS($E$2:E3524,E3524)&amp;E3524</f>
        <v/>
      </c>
    </row>
    <row r="3525" ht="18.75" customHeight="1">
      <c r="A3525">
        <f>COUNTIFS($E$2:E3525,E3525)&amp;E3525</f>
        <v/>
      </c>
    </row>
    <row r="3526" ht="18.75" customHeight="1">
      <c r="A3526">
        <f>COUNTIFS($E$2:E3526,E3526)&amp;E3526</f>
        <v/>
      </c>
    </row>
    <row r="3527" ht="18.75" customHeight="1">
      <c r="A3527">
        <f>COUNTIFS($E$2:E3527,E3527)&amp;E3527</f>
        <v/>
      </c>
    </row>
    <row r="3528" ht="18.75" customHeight="1">
      <c r="A3528">
        <f>COUNTIFS($E$2:E3528,E3528)&amp;E3528</f>
        <v/>
      </c>
    </row>
    <row r="3529" ht="18.75" customHeight="1">
      <c r="A3529">
        <f>COUNTIFS($E$2:E3529,E3529)&amp;E3529</f>
        <v/>
      </c>
    </row>
    <row r="3530" ht="18.75" customHeight="1">
      <c r="A3530">
        <f>COUNTIFS($E$2:E3530,E3530)&amp;E3530</f>
        <v/>
      </c>
    </row>
    <row r="3531" ht="18.75" customHeight="1">
      <c r="A3531">
        <f>COUNTIFS($E$2:E3531,E3531)&amp;E3531</f>
        <v/>
      </c>
    </row>
    <row r="3532" ht="18.75" customHeight="1">
      <c r="A3532">
        <f>COUNTIFS($E$2:E3532,E3532)&amp;E3532</f>
        <v/>
      </c>
    </row>
    <row r="3533" ht="18.75" customHeight="1">
      <c r="A3533">
        <f>COUNTIFS($E$2:E3533,E3533)&amp;E3533</f>
        <v/>
      </c>
    </row>
    <row r="3534" ht="18.75" customHeight="1">
      <c r="A3534">
        <f>COUNTIFS($E$2:E3534,E3534)&amp;E3534</f>
        <v/>
      </c>
    </row>
    <row r="3535" ht="18.75" customHeight="1">
      <c r="A3535">
        <f>COUNTIFS($E$2:E3535,E3535)&amp;E3535</f>
        <v/>
      </c>
    </row>
    <row r="3536" ht="18.75" customHeight="1">
      <c r="A3536">
        <f>COUNTIFS($E$2:E3536,E3536)&amp;E3536</f>
        <v/>
      </c>
    </row>
    <row r="3537" ht="18.75" customHeight="1">
      <c r="A3537">
        <f>COUNTIFS($E$2:E3537,E3537)&amp;E3537</f>
        <v/>
      </c>
    </row>
    <row r="3538" ht="18.75" customHeight="1">
      <c r="A3538">
        <f>COUNTIFS($E$2:E3538,E3538)&amp;E3538</f>
        <v/>
      </c>
    </row>
    <row r="3539" ht="18.75" customHeight="1">
      <c r="A3539">
        <f>COUNTIFS($E$2:E3539,E3539)&amp;E3539</f>
        <v/>
      </c>
    </row>
    <row r="3540" ht="18.75" customHeight="1">
      <c r="A3540">
        <f>COUNTIFS($E$2:E3540,E3540)&amp;E3540</f>
        <v/>
      </c>
    </row>
    <row r="3541" ht="18.75" customHeight="1">
      <c r="A3541">
        <f>COUNTIFS($E$2:E3541,E3541)&amp;E3541</f>
        <v/>
      </c>
    </row>
    <row r="3542" ht="18.75" customHeight="1">
      <c r="A3542">
        <f>COUNTIFS($E$2:E3542,E3542)&amp;E3542</f>
        <v/>
      </c>
    </row>
    <row r="3543" ht="18.75" customHeight="1">
      <c r="A3543">
        <f>COUNTIFS($E$2:E3543,E3543)&amp;E3543</f>
        <v/>
      </c>
    </row>
    <row r="3544" ht="18.75" customHeight="1">
      <c r="A3544">
        <f>COUNTIFS($E$2:E3544,E3544)&amp;E3544</f>
        <v/>
      </c>
    </row>
    <row r="3545" ht="18.75" customHeight="1">
      <c r="A3545">
        <f>COUNTIFS($E$2:E3545,E3545)&amp;E3545</f>
        <v/>
      </c>
    </row>
    <row r="3546" ht="18.75" customHeight="1">
      <c r="A3546">
        <f>COUNTIFS($E$2:E3546,E3546)&amp;E3546</f>
        <v/>
      </c>
    </row>
    <row r="3547" ht="18.75" customHeight="1">
      <c r="A3547">
        <f>COUNTIFS($E$2:E3547,E3547)&amp;E3547</f>
        <v/>
      </c>
    </row>
    <row r="3548" ht="18.75" customHeight="1">
      <c r="A3548">
        <f>COUNTIFS($E$2:E3548,E3548)&amp;E3548</f>
        <v/>
      </c>
    </row>
    <row r="3549" ht="18.75" customHeight="1">
      <c r="A3549">
        <f>COUNTIFS($E$2:E3549,E3549)&amp;E3549</f>
        <v/>
      </c>
    </row>
    <row r="3550" ht="18.75" customHeight="1">
      <c r="A3550">
        <f>COUNTIFS($E$2:E3550,E3550)&amp;E3550</f>
        <v/>
      </c>
    </row>
    <row r="3551" ht="18.75" customHeight="1">
      <c r="A3551">
        <f>COUNTIFS($E$2:E3551,E3551)&amp;E3551</f>
        <v/>
      </c>
    </row>
    <row r="3552" ht="18.75" customHeight="1">
      <c r="A3552">
        <f>COUNTIFS($E$2:E3552,E3552)&amp;E3552</f>
        <v/>
      </c>
    </row>
    <row r="3553" ht="18.75" customHeight="1">
      <c r="A3553">
        <f>COUNTIFS($E$2:E3553,E3553)&amp;E3553</f>
        <v/>
      </c>
    </row>
    <row r="3554" ht="18.75" customHeight="1">
      <c r="A3554">
        <f>COUNTIFS($E$2:E3554,E3554)&amp;E3554</f>
        <v/>
      </c>
    </row>
    <row r="3555" ht="18.75" customHeight="1">
      <c r="A3555">
        <f>COUNTIFS($E$2:E3555,E3555)&amp;E3555</f>
        <v/>
      </c>
    </row>
    <row r="3556" ht="18.75" customHeight="1">
      <c r="A3556">
        <f>COUNTIFS($E$2:E3556,E3556)&amp;E3556</f>
        <v/>
      </c>
    </row>
    <row r="3557" ht="18.75" customHeight="1">
      <c r="A3557">
        <f>COUNTIFS($E$2:E3557,E3557)&amp;E3557</f>
        <v/>
      </c>
    </row>
    <row r="3558" ht="18.75" customHeight="1">
      <c r="A3558">
        <f>COUNTIFS($E$2:E3558,E3558)&amp;E3558</f>
        <v/>
      </c>
    </row>
    <row r="3559" ht="18.75" customHeight="1">
      <c r="A3559">
        <f>COUNTIFS($E$2:E3559,E3559)&amp;E3559</f>
        <v/>
      </c>
    </row>
    <row r="3560" ht="18.75" customHeight="1">
      <c r="A3560">
        <f>COUNTIFS($E$2:E3560,E3560)&amp;E3560</f>
        <v/>
      </c>
    </row>
    <row r="3561" ht="18.75" customHeight="1">
      <c r="A3561">
        <f>COUNTIFS($E$2:E3561,E3561)&amp;E3561</f>
        <v/>
      </c>
    </row>
    <row r="3562" ht="18.75" customHeight="1">
      <c r="A3562">
        <f>COUNTIFS($E$2:E3562,E3562)&amp;E3562</f>
        <v/>
      </c>
    </row>
    <row r="3563" ht="18.75" customHeight="1">
      <c r="A3563">
        <f>COUNTIFS($E$2:E3563,E3563)&amp;E3563</f>
        <v/>
      </c>
    </row>
    <row r="3564" ht="18.75" customHeight="1">
      <c r="A3564">
        <f>COUNTIFS($E$2:E3564,E3564)&amp;E3564</f>
        <v/>
      </c>
    </row>
    <row r="3565" ht="18.75" customHeight="1">
      <c r="A3565">
        <f>COUNTIFS($E$2:E3565,E3565)&amp;E3565</f>
        <v/>
      </c>
    </row>
    <row r="3566" ht="18.75" customHeight="1">
      <c r="A3566">
        <f>COUNTIFS($E$2:E3566,E3566)&amp;E3566</f>
        <v/>
      </c>
    </row>
    <row r="3567" ht="18.75" customHeight="1">
      <c r="A3567">
        <f>COUNTIFS($E$2:E3567,E3567)&amp;E3567</f>
        <v/>
      </c>
    </row>
    <row r="3568" ht="18.75" customHeight="1">
      <c r="A3568">
        <f>COUNTIFS($E$2:E3568,E3568)&amp;E3568</f>
        <v/>
      </c>
    </row>
    <row r="3569" ht="18.75" customHeight="1">
      <c r="A3569">
        <f>COUNTIFS($E$2:E3569,E3569)&amp;E3569</f>
        <v/>
      </c>
    </row>
    <row r="3570" ht="18.75" customHeight="1">
      <c r="A3570">
        <f>COUNTIFS($E$2:E3570,E3570)&amp;E3570</f>
        <v/>
      </c>
    </row>
    <row r="3571" ht="18.75" customHeight="1">
      <c r="A3571">
        <f>COUNTIFS($E$2:E3571,E3571)&amp;E3571</f>
        <v/>
      </c>
    </row>
    <row r="3572" ht="18.75" customHeight="1">
      <c r="A3572">
        <f>COUNTIFS($E$2:E3572,E3572)&amp;E3572</f>
        <v/>
      </c>
    </row>
    <row r="3573" ht="18.75" customHeight="1">
      <c r="A3573">
        <f>COUNTIFS($E$2:E3573,E3573)&amp;E3573</f>
        <v/>
      </c>
    </row>
    <row r="3574" ht="18.75" customHeight="1">
      <c r="A3574">
        <f>COUNTIFS($E$2:E3574,E3574)&amp;E3574</f>
        <v/>
      </c>
    </row>
    <row r="3575" ht="18.75" customHeight="1">
      <c r="A3575">
        <f>COUNTIFS($E$2:E3575,E3575)&amp;E3575</f>
        <v/>
      </c>
    </row>
    <row r="3576" ht="18.75" customHeight="1">
      <c r="A3576">
        <f>COUNTIFS($E$2:E3576,E3576)&amp;E3576</f>
        <v/>
      </c>
    </row>
    <row r="3577" ht="18.75" customHeight="1">
      <c r="A3577">
        <f>COUNTIFS($E$2:E3577,E3577)&amp;E3577</f>
        <v/>
      </c>
    </row>
    <row r="3578" ht="18.75" customHeight="1">
      <c r="A3578">
        <f>COUNTIFS($E$2:E3578,E3578)&amp;E3578</f>
        <v/>
      </c>
    </row>
    <row r="3579" ht="18.75" customHeight="1">
      <c r="A3579">
        <f>COUNTIFS($E$2:E3579,E3579)&amp;E3579</f>
        <v/>
      </c>
    </row>
    <row r="3580" ht="18.75" customHeight="1">
      <c r="A3580">
        <f>COUNTIFS($E$2:E3580,E3580)&amp;E3580</f>
        <v/>
      </c>
    </row>
    <row r="3581" ht="18.75" customHeight="1">
      <c r="A3581">
        <f>COUNTIFS($E$2:E3581,E3581)&amp;E3581</f>
        <v/>
      </c>
    </row>
    <row r="3582" ht="18.75" customHeight="1">
      <c r="A3582">
        <f>COUNTIFS($E$2:E3582,E3582)&amp;E3582</f>
        <v/>
      </c>
    </row>
    <row r="3583" ht="18.75" customHeight="1">
      <c r="A3583">
        <f>COUNTIFS($E$2:E3583,E3583)&amp;E3583</f>
        <v/>
      </c>
    </row>
    <row r="3584" ht="18.75" customHeight="1">
      <c r="A3584">
        <f>COUNTIFS($E$2:E3584,E3584)&amp;E3584</f>
        <v/>
      </c>
    </row>
    <row r="3585" ht="18.75" customHeight="1">
      <c r="A3585">
        <f>COUNTIFS($E$2:E3585,E3585)&amp;E3585</f>
        <v/>
      </c>
    </row>
    <row r="3586" ht="18.75" customHeight="1">
      <c r="A3586">
        <f>COUNTIFS($E$2:E3586,E3586)&amp;E3586</f>
        <v/>
      </c>
    </row>
    <row r="3587" ht="18.75" customHeight="1">
      <c r="A3587">
        <f>COUNTIFS($E$2:E3587,E3587)&amp;E3587</f>
        <v/>
      </c>
    </row>
    <row r="3588" ht="18.75" customHeight="1">
      <c r="A3588">
        <f>COUNTIFS($E$2:E3588,E3588)&amp;E3588</f>
        <v/>
      </c>
    </row>
    <row r="3589" ht="18.75" customHeight="1">
      <c r="A3589">
        <f>COUNTIFS($E$2:E3589,E3589)&amp;E3589</f>
        <v/>
      </c>
    </row>
    <row r="3590" ht="18.75" customHeight="1">
      <c r="A3590">
        <f>COUNTIFS($E$2:E3590,E3590)&amp;E3590</f>
        <v/>
      </c>
    </row>
    <row r="3591" ht="18.75" customHeight="1">
      <c r="A3591">
        <f>COUNTIFS($E$2:E3591,E3591)&amp;E3591</f>
        <v/>
      </c>
    </row>
    <row r="3592" ht="18.75" customHeight="1">
      <c r="A3592">
        <f>COUNTIFS($E$2:E3592,E3592)&amp;E3592</f>
        <v/>
      </c>
    </row>
    <row r="3593" ht="18.75" customHeight="1">
      <c r="A3593">
        <f>COUNTIFS($E$2:E3593,E3593)&amp;E3593</f>
        <v/>
      </c>
    </row>
    <row r="3594" ht="18.75" customHeight="1">
      <c r="A3594">
        <f>COUNTIFS($E$2:E3594,E3594)&amp;E3594</f>
        <v/>
      </c>
    </row>
    <row r="3595" ht="18.75" customHeight="1">
      <c r="A3595">
        <f>COUNTIFS($E$2:E3595,E3595)&amp;E3595</f>
        <v/>
      </c>
    </row>
    <row r="3596" ht="18.75" customHeight="1">
      <c r="A3596">
        <f>COUNTIFS($E$2:E3596,E3596)&amp;E3596</f>
        <v/>
      </c>
    </row>
    <row r="3597" ht="18.75" customHeight="1">
      <c r="A3597">
        <f>COUNTIFS($E$2:E3597,E3597)&amp;E3597</f>
        <v/>
      </c>
    </row>
    <row r="3598" ht="18.75" customHeight="1">
      <c r="A3598">
        <f>COUNTIFS($E$2:E3598,E3598)&amp;E3598</f>
        <v/>
      </c>
    </row>
    <row r="3599" ht="18.75" customHeight="1">
      <c r="A3599">
        <f>COUNTIFS($E$2:E3599,E3599)&amp;E3599</f>
        <v/>
      </c>
    </row>
    <row r="3600" ht="18.75" customHeight="1">
      <c r="A3600">
        <f>COUNTIFS($E$2:E3600,E3600)&amp;E3600</f>
        <v/>
      </c>
    </row>
    <row r="3601" ht="18.75" customHeight="1">
      <c r="A3601">
        <f>COUNTIFS($E$2:E3601,E3601)&amp;E3601</f>
        <v/>
      </c>
    </row>
    <row r="3602" ht="18.75" customHeight="1">
      <c r="A3602">
        <f>COUNTIFS($E$2:E3602,E3602)&amp;E3602</f>
        <v/>
      </c>
    </row>
    <row r="3603" ht="18.75" customHeight="1">
      <c r="A3603">
        <f>COUNTIFS($E$2:E3603,E3603)&amp;E3603</f>
        <v/>
      </c>
    </row>
    <row r="3604" ht="18.75" customHeight="1">
      <c r="A3604">
        <f>COUNTIFS($E$2:E3604,E3604)&amp;E3604</f>
        <v/>
      </c>
    </row>
    <row r="3605" ht="18.75" customHeight="1">
      <c r="A3605">
        <f>COUNTIFS($E$2:E3605,E3605)&amp;E3605</f>
        <v/>
      </c>
    </row>
    <row r="3606" ht="18.75" customHeight="1">
      <c r="A3606">
        <f>COUNTIFS($E$2:E3606,E3606)&amp;E3606</f>
        <v/>
      </c>
    </row>
    <row r="3607" ht="18.75" customHeight="1">
      <c r="A3607">
        <f>COUNTIFS($E$2:E3607,E3607)&amp;E3607</f>
        <v/>
      </c>
    </row>
    <row r="3608" ht="18.75" customHeight="1">
      <c r="A3608">
        <f>COUNTIFS($E$2:E3608,E3608)&amp;E3608</f>
        <v/>
      </c>
    </row>
    <row r="3609" ht="18.75" customHeight="1">
      <c r="A3609">
        <f>COUNTIFS($E$2:E3609,E3609)&amp;E3609</f>
        <v/>
      </c>
    </row>
    <row r="3610" ht="18.75" customHeight="1">
      <c r="A3610">
        <f>COUNTIFS($E$2:E3610,E3610)&amp;E3610</f>
        <v/>
      </c>
    </row>
    <row r="3611" ht="18.75" customHeight="1">
      <c r="A3611">
        <f>COUNTIFS($E$2:E3611,E3611)&amp;E3611</f>
        <v/>
      </c>
    </row>
    <row r="3612" ht="18.75" customHeight="1">
      <c r="A3612">
        <f>COUNTIFS($E$2:E3612,E3612)&amp;E3612</f>
        <v/>
      </c>
    </row>
    <row r="3613" ht="18.75" customHeight="1">
      <c r="A3613">
        <f>COUNTIFS($E$2:E3613,E3613)&amp;E3613</f>
        <v/>
      </c>
    </row>
    <row r="3614" ht="18.75" customHeight="1">
      <c r="A3614">
        <f>COUNTIFS($E$2:E3614,E3614)&amp;E3614</f>
        <v/>
      </c>
    </row>
    <row r="3615" ht="18.75" customHeight="1">
      <c r="A3615">
        <f>COUNTIFS($E$2:E3615,E3615)&amp;E3615</f>
        <v/>
      </c>
    </row>
    <row r="3616" ht="18.75" customHeight="1">
      <c r="A3616">
        <f>COUNTIFS($E$2:E3616,E3616)&amp;E3616</f>
        <v/>
      </c>
    </row>
    <row r="3617" ht="18.75" customHeight="1">
      <c r="A3617">
        <f>COUNTIFS($E$2:E3617,E3617)&amp;E3617</f>
        <v/>
      </c>
    </row>
    <row r="3618" ht="18.75" customHeight="1">
      <c r="A3618">
        <f>COUNTIFS($E$2:E3618,E3618)&amp;E3618</f>
        <v/>
      </c>
    </row>
    <row r="3619" ht="18.75" customHeight="1">
      <c r="A3619">
        <f>COUNTIFS($E$2:E3619,E3619)&amp;E3619</f>
        <v/>
      </c>
    </row>
    <row r="3620" ht="18.75" customHeight="1">
      <c r="A3620">
        <f>COUNTIFS($E$2:E3620,E3620)&amp;E3620</f>
        <v/>
      </c>
    </row>
    <row r="3621" ht="18.75" customHeight="1">
      <c r="A3621">
        <f>COUNTIFS($E$2:E3621,E3621)&amp;E3621</f>
        <v/>
      </c>
    </row>
    <row r="3622" ht="18.75" customHeight="1">
      <c r="A3622">
        <f>COUNTIFS($E$2:E3622,E3622)&amp;E3622</f>
        <v/>
      </c>
    </row>
    <row r="3623" ht="18.75" customHeight="1">
      <c r="A3623">
        <f>COUNTIFS($E$2:E3623,E3623)&amp;E3623</f>
        <v/>
      </c>
    </row>
    <row r="3624" ht="18.75" customHeight="1">
      <c r="A3624">
        <f>COUNTIFS($E$2:E3624,E3624)&amp;E3624</f>
        <v/>
      </c>
    </row>
    <row r="3625" ht="18.75" customHeight="1">
      <c r="A3625">
        <f>COUNTIFS($E$2:E3625,E3625)&amp;E3625</f>
        <v/>
      </c>
    </row>
    <row r="3626" ht="18.75" customHeight="1">
      <c r="A3626">
        <f>COUNTIFS($E$2:E3626,E3626)&amp;E3626</f>
        <v/>
      </c>
    </row>
    <row r="3627" ht="18.75" customHeight="1">
      <c r="A3627">
        <f>COUNTIFS($E$2:E3627,E3627)&amp;E3627</f>
        <v/>
      </c>
    </row>
    <row r="3628" ht="18.75" customHeight="1">
      <c r="A3628">
        <f>COUNTIFS($E$2:E3628,E3628)&amp;E3628</f>
        <v/>
      </c>
    </row>
    <row r="3629" ht="18.75" customHeight="1">
      <c r="A3629">
        <f>COUNTIFS($E$2:E3629,E3629)&amp;E3629</f>
        <v/>
      </c>
    </row>
    <row r="3630" ht="18.75" customHeight="1">
      <c r="A3630">
        <f>COUNTIFS($E$2:E3630,E3630)&amp;E3630</f>
        <v/>
      </c>
    </row>
    <row r="3631" ht="18.75" customHeight="1">
      <c r="A3631">
        <f>COUNTIFS($E$2:E3631,E3631)&amp;E3631</f>
        <v/>
      </c>
    </row>
    <row r="3632" ht="18.75" customHeight="1">
      <c r="A3632">
        <f>COUNTIFS($E$2:E3632,E3632)&amp;E3632</f>
        <v/>
      </c>
    </row>
    <row r="3633" ht="18.75" customHeight="1">
      <c r="A3633">
        <f>COUNTIFS($E$2:E3633,E3633)&amp;E3633</f>
        <v/>
      </c>
    </row>
    <row r="3634" ht="18.75" customHeight="1">
      <c r="A3634">
        <f>COUNTIFS($E$2:E3634,E3634)&amp;E3634</f>
        <v/>
      </c>
    </row>
    <row r="3635" ht="18.75" customHeight="1">
      <c r="A3635">
        <f>COUNTIFS($E$2:E3635,E3635)&amp;E3635</f>
        <v/>
      </c>
    </row>
    <row r="3636" ht="18.75" customHeight="1">
      <c r="A3636">
        <f>COUNTIFS($E$2:E3636,E3636)&amp;E3636</f>
        <v/>
      </c>
    </row>
    <row r="3637" ht="18.75" customHeight="1">
      <c r="A3637">
        <f>COUNTIFS($E$2:E3637,E3637)&amp;E3637</f>
        <v/>
      </c>
    </row>
    <row r="3638" ht="18.75" customHeight="1">
      <c r="A3638">
        <f>COUNTIFS($E$2:E3638,E3638)&amp;E3638</f>
        <v/>
      </c>
    </row>
    <row r="3639" ht="18.75" customHeight="1">
      <c r="A3639">
        <f>COUNTIFS($E$2:E3639,E3639)&amp;E3639</f>
        <v/>
      </c>
    </row>
    <row r="3640" ht="18.75" customHeight="1">
      <c r="A3640">
        <f>COUNTIFS($E$2:E3640,E3640)&amp;E3640</f>
        <v/>
      </c>
    </row>
    <row r="3641" ht="18.75" customHeight="1">
      <c r="A3641">
        <f>COUNTIFS($E$2:E3641,E3641)&amp;E3641</f>
        <v/>
      </c>
    </row>
    <row r="3642" ht="18.75" customHeight="1">
      <c r="A3642">
        <f>COUNTIFS($E$2:E3642,E3642)&amp;E3642</f>
        <v/>
      </c>
    </row>
    <row r="3643" ht="18.75" customHeight="1">
      <c r="A3643">
        <f>COUNTIFS($E$2:E3643,E3643)&amp;E3643</f>
        <v/>
      </c>
    </row>
    <row r="3644" ht="18.75" customHeight="1">
      <c r="A3644">
        <f>COUNTIFS($E$2:E3644,E3644)&amp;E3644</f>
        <v/>
      </c>
    </row>
    <row r="3645" ht="18.75" customHeight="1">
      <c r="A3645">
        <f>COUNTIFS($E$2:E3645,E3645)&amp;E3645</f>
        <v/>
      </c>
    </row>
    <row r="3646" ht="18.75" customHeight="1">
      <c r="A3646">
        <f>COUNTIFS($E$2:E3646,E3646)&amp;E3646</f>
        <v/>
      </c>
    </row>
    <row r="3647" ht="18.75" customHeight="1">
      <c r="A3647">
        <f>COUNTIFS($E$2:E3647,E3647)&amp;E3647</f>
        <v/>
      </c>
    </row>
    <row r="3648" ht="18.75" customHeight="1">
      <c r="A3648">
        <f>COUNTIFS($E$2:E3648,E3648)&amp;E3648</f>
        <v/>
      </c>
    </row>
    <row r="3649" ht="18.75" customHeight="1">
      <c r="A3649">
        <f>COUNTIFS($E$2:E3649,E3649)&amp;E3649</f>
        <v/>
      </c>
    </row>
    <row r="3650" ht="18.75" customHeight="1">
      <c r="A3650">
        <f>COUNTIFS($E$2:E3650,E3650)&amp;E3650</f>
        <v/>
      </c>
    </row>
    <row r="3651" ht="18.75" customHeight="1">
      <c r="A3651">
        <f>COUNTIFS($E$2:E3651,E3651)&amp;E3651</f>
        <v/>
      </c>
    </row>
    <row r="3652" ht="18.75" customHeight="1">
      <c r="A3652">
        <f>COUNTIFS($E$2:E3652,E3652)&amp;E3652</f>
        <v/>
      </c>
    </row>
    <row r="3653" ht="18.75" customHeight="1">
      <c r="A3653">
        <f>COUNTIFS($E$2:E3653,E3653)&amp;E3653</f>
        <v/>
      </c>
    </row>
    <row r="3654" ht="18.75" customHeight="1">
      <c r="A3654">
        <f>COUNTIFS($E$2:E3654,E3654)&amp;E3654</f>
        <v/>
      </c>
    </row>
    <row r="3655" ht="18.75" customHeight="1">
      <c r="A3655">
        <f>COUNTIFS($E$2:E3655,E3655)&amp;E3655</f>
        <v/>
      </c>
    </row>
    <row r="3656" ht="18.75" customHeight="1">
      <c r="A3656">
        <f>COUNTIFS($E$2:E3656,E3656)&amp;E3656</f>
        <v/>
      </c>
    </row>
    <row r="3657" ht="18.75" customHeight="1">
      <c r="A3657">
        <f>COUNTIFS($E$2:E3657,E3657)&amp;E3657</f>
        <v/>
      </c>
    </row>
    <row r="3658" ht="18.75" customHeight="1">
      <c r="A3658">
        <f>COUNTIFS($E$2:E3658,E3658)&amp;E3658</f>
        <v/>
      </c>
    </row>
    <row r="3659" ht="18.75" customHeight="1">
      <c r="A3659">
        <f>COUNTIFS($E$2:E3659,E3659)&amp;E3659</f>
        <v/>
      </c>
    </row>
    <row r="3660" ht="18.75" customHeight="1">
      <c r="A3660">
        <f>COUNTIFS($E$2:E3660,E3660)&amp;E3660</f>
        <v/>
      </c>
    </row>
    <row r="3661" ht="18.75" customHeight="1">
      <c r="A3661">
        <f>COUNTIFS($E$2:E3661,E3661)&amp;E3661</f>
        <v/>
      </c>
    </row>
    <row r="3662" ht="18.75" customHeight="1">
      <c r="A3662">
        <f>COUNTIFS($E$2:E3662,E3662)&amp;E3662</f>
        <v/>
      </c>
    </row>
    <row r="3663" ht="18.75" customHeight="1">
      <c r="A3663">
        <f>COUNTIFS($E$2:E3663,E3663)&amp;E3663</f>
        <v/>
      </c>
    </row>
    <row r="3664" ht="18.75" customHeight="1">
      <c r="A3664">
        <f>COUNTIFS($E$2:E3664,E3664)&amp;E3664</f>
        <v/>
      </c>
    </row>
    <row r="3665" ht="18.75" customHeight="1">
      <c r="A3665">
        <f>COUNTIFS($E$2:E3665,E3665)&amp;E3665</f>
        <v/>
      </c>
    </row>
    <row r="3666" ht="18.75" customHeight="1">
      <c r="A3666">
        <f>COUNTIFS($E$2:E3666,E3666)&amp;E3666</f>
        <v/>
      </c>
    </row>
    <row r="3667" ht="18.75" customHeight="1">
      <c r="A3667">
        <f>COUNTIFS($E$2:E3667,E3667)&amp;E3667</f>
        <v/>
      </c>
    </row>
    <row r="3668" ht="18.75" customHeight="1">
      <c r="A3668">
        <f>COUNTIFS($E$2:E3668,E3668)&amp;E3668</f>
        <v/>
      </c>
    </row>
    <row r="3669" ht="18.75" customHeight="1">
      <c r="A3669">
        <f>COUNTIFS($E$2:E3669,E3669)&amp;E3669</f>
        <v/>
      </c>
    </row>
    <row r="3670" ht="18.75" customHeight="1">
      <c r="A3670">
        <f>COUNTIFS($E$2:E3670,E3670)&amp;E3670</f>
        <v/>
      </c>
    </row>
    <row r="3671" ht="18.75" customHeight="1">
      <c r="A3671">
        <f>COUNTIFS($E$2:E3671,E3671)&amp;E3671</f>
        <v/>
      </c>
    </row>
    <row r="3672" ht="18.75" customHeight="1">
      <c r="A3672">
        <f>COUNTIFS($E$2:E3672,E3672)&amp;E3672</f>
        <v/>
      </c>
    </row>
    <row r="3673" ht="18.75" customHeight="1">
      <c r="A3673">
        <f>COUNTIFS($E$2:E3673,E3673)&amp;E3673</f>
        <v/>
      </c>
    </row>
    <row r="3674" ht="18.75" customHeight="1">
      <c r="A3674">
        <f>COUNTIFS($E$2:E3674,E3674)&amp;E3674</f>
        <v/>
      </c>
    </row>
    <row r="3675" ht="18.75" customHeight="1">
      <c r="A3675">
        <f>COUNTIFS($E$2:E3675,E3675)&amp;E3675</f>
        <v/>
      </c>
    </row>
    <row r="3676" ht="18.75" customHeight="1">
      <c r="A3676">
        <f>COUNTIFS($E$2:E3676,E3676)&amp;E3676</f>
        <v/>
      </c>
    </row>
    <row r="3677" ht="18.75" customHeight="1">
      <c r="A3677">
        <f>COUNTIFS($E$2:E3677,E3677)&amp;E3677</f>
        <v/>
      </c>
    </row>
    <row r="3678" ht="18.75" customHeight="1">
      <c r="A3678">
        <f>COUNTIFS($E$2:E3678,E3678)&amp;E3678</f>
        <v/>
      </c>
    </row>
    <row r="3679" ht="18.75" customHeight="1">
      <c r="A3679">
        <f>COUNTIFS($E$2:E3679,E3679)&amp;E3679</f>
        <v/>
      </c>
    </row>
    <row r="3680" ht="18.75" customHeight="1">
      <c r="A3680">
        <f>COUNTIFS($E$2:E3680,E3680)&amp;E3680</f>
        <v/>
      </c>
    </row>
    <row r="3681" ht="18.75" customHeight="1">
      <c r="A3681">
        <f>COUNTIFS($E$2:E3681,E3681)&amp;E3681</f>
        <v/>
      </c>
    </row>
    <row r="3682" ht="18.75" customHeight="1">
      <c r="A3682">
        <f>COUNTIFS($E$2:E3682,E3682)&amp;E3682</f>
        <v/>
      </c>
    </row>
    <row r="3683" ht="18.75" customHeight="1">
      <c r="A3683">
        <f>COUNTIFS($E$2:E3683,E3683)&amp;E3683</f>
        <v/>
      </c>
    </row>
    <row r="3684" ht="18.75" customHeight="1">
      <c r="A3684">
        <f>COUNTIFS($E$2:E3684,E3684)&amp;E3684</f>
        <v/>
      </c>
    </row>
    <row r="3685" ht="18.75" customHeight="1">
      <c r="A3685">
        <f>COUNTIFS($E$2:E3685,E3685)&amp;E3685</f>
        <v/>
      </c>
    </row>
    <row r="3686" ht="18.75" customHeight="1">
      <c r="A3686">
        <f>COUNTIFS($E$2:E3686,E3686)&amp;E3686</f>
        <v/>
      </c>
    </row>
    <row r="3687" ht="18.75" customHeight="1">
      <c r="A3687">
        <f>COUNTIFS($E$2:E3687,E3687)&amp;E3687</f>
        <v/>
      </c>
    </row>
    <row r="3688" ht="18.75" customHeight="1">
      <c r="A3688">
        <f>COUNTIFS($E$2:E3688,E3688)&amp;E3688</f>
        <v/>
      </c>
    </row>
    <row r="3689" ht="18.75" customHeight="1">
      <c r="A3689">
        <f>COUNTIFS($E$2:E3689,E3689)&amp;E3689</f>
        <v/>
      </c>
    </row>
    <row r="3690" ht="18.75" customHeight="1">
      <c r="A3690">
        <f>COUNTIFS($E$2:E3690,E3690)&amp;E3690</f>
        <v/>
      </c>
    </row>
    <row r="3691" ht="18.75" customHeight="1">
      <c r="A3691">
        <f>COUNTIFS($E$2:E3691,E3691)&amp;E3691</f>
        <v/>
      </c>
    </row>
    <row r="3692" ht="18.75" customHeight="1">
      <c r="A3692">
        <f>COUNTIFS($E$2:E3692,E3692)&amp;E3692</f>
        <v/>
      </c>
    </row>
    <row r="3693" ht="18.75" customHeight="1">
      <c r="A3693">
        <f>COUNTIFS($E$2:E3693,E3693)&amp;E3693</f>
        <v/>
      </c>
    </row>
    <row r="3694" ht="18.75" customHeight="1">
      <c r="A3694">
        <f>COUNTIFS($E$2:E3694,E3694)&amp;E3694</f>
        <v/>
      </c>
    </row>
    <row r="3695" ht="18.75" customHeight="1">
      <c r="A3695">
        <f>COUNTIFS($E$2:E3695,E3695)&amp;E3695</f>
        <v/>
      </c>
    </row>
    <row r="3696" ht="18.75" customHeight="1">
      <c r="A3696">
        <f>COUNTIFS($E$2:E3696,E3696)&amp;E3696</f>
        <v/>
      </c>
    </row>
    <row r="3697" ht="18.75" customHeight="1">
      <c r="A3697">
        <f>COUNTIFS($E$2:E3697,E3697)&amp;E3697</f>
        <v/>
      </c>
    </row>
    <row r="3698" ht="18.75" customHeight="1">
      <c r="A3698">
        <f>COUNTIFS($E$2:E3698,E3698)&amp;E3698</f>
        <v/>
      </c>
    </row>
    <row r="3699" ht="18.75" customHeight="1">
      <c r="A3699">
        <f>COUNTIFS($E$2:E3699,E3699)&amp;E3699</f>
        <v/>
      </c>
    </row>
    <row r="3700" ht="18.75" customHeight="1">
      <c r="A3700">
        <f>COUNTIFS($E$2:E3700,E3700)&amp;E3700</f>
        <v/>
      </c>
    </row>
    <row r="3701" ht="18.75" customHeight="1">
      <c r="A3701">
        <f>COUNTIFS($E$2:E3701,E3701)&amp;E3701</f>
        <v/>
      </c>
    </row>
    <row r="3702" ht="18.75" customHeight="1">
      <c r="A3702">
        <f>COUNTIFS($E$2:E3702,E3702)&amp;E3702</f>
        <v/>
      </c>
    </row>
    <row r="3703" ht="18.75" customHeight="1">
      <c r="A3703">
        <f>COUNTIFS($E$2:E3703,E3703)&amp;E3703</f>
        <v/>
      </c>
    </row>
    <row r="3704" ht="18.75" customHeight="1">
      <c r="A3704">
        <f>COUNTIFS($E$2:E3704,E3704)&amp;E3704</f>
        <v/>
      </c>
    </row>
    <row r="3705" ht="18.75" customHeight="1">
      <c r="A3705">
        <f>COUNTIFS($E$2:E3705,E3705)&amp;E3705</f>
        <v/>
      </c>
    </row>
    <row r="3706" ht="18.75" customHeight="1">
      <c r="A3706">
        <f>COUNTIFS($E$2:E3706,E3706)&amp;E3706</f>
        <v/>
      </c>
    </row>
    <row r="3707" ht="18.75" customHeight="1">
      <c r="A3707">
        <f>COUNTIFS($E$2:E3707,E3707)&amp;E3707</f>
        <v/>
      </c>
    </row>
    <row r="3708" ht="18.75" customHeight="1">
      <c r="A3708">
        <f>COUNTIFS($E$2:E3708,E3708)&amp;E3708</f>
        <v/>
      </c>
    </row>
    <row r="3709" ht="18.75" customHeight="1">
      <c r="A3709">
        <f>COUNTIFS($E$2:E3709,E3709)&amp;E3709</f>
        <v/>
      </c>
    </row>
    <row r="3710" ht="18.75" customHeight="1">
      <c r="A3710">
        <f>COUNTIFS($E$2:E3710,E3710)&amp;E3710</f>
        <v/>
      </c>
    </row>
    <row r="3711" ht="18.75" customHeight="1">
      <c r="A3711">
        <f>COUNTIFS($E$2:E3711,E3711)&amp;E3711</f>
        <v/>
      </c>
    </row>
    <row r="3712" ht="18.75" customHeight="1">
      <c r="A3712">
        <f>COUNTIFS($E$2:E3712,E3712)&amp;E3712</f>
        <v/>
      </c>
    </row>
    <row r="3713" ht="18.75" customHeight="1">
      <c r="A3713">
        <f>COUNTIFS($E$2:E3713,E3713)&amp;E3713</f>
        <v/>
      </c>
    </row>
    <row r="3714" ht="18.75" customHeight="1">
      <c r="A3714">
        <f>COUNTIFS($E$2:E3714,E3714)&amp;E3714</f>
        <v/>
      </c>
    </row>
    <row r="3715" ht="18.75" customHeight="1">
      <c r="A3715">
        <f>COUNTIFS($E$2:E3715,E3715)&amp;E3715</f>
        <v/>
      </c>
    </row>
    <row r="3716" ht="18.75" customHeight="1">
      <c r="A3716">
        <f>COUNTIFS($E$2:E3716,E3716)&amp;E3716</f>
        <v/>
      </c>
    </row>
    <row r="3717" ht="18.75" customHeight="1">
      <c r="A3717">
        <f>COUNTIFS($E$2:E3717,E3717)&amp;E3717</f>
        <v/>
      </c>
    </row>
    <row r="3718" ht="18.75" customHeight="1">
      <c r="A3718">
        <f>COUNTIFS($E$2:E3718,E3718)&amp;E3718</f>
        <v/>
      </c>
    </row>
    <row r="3719" ht="18.75" customHeight="1">
      <c r="A3719">
        <f>COUNTIFS($E$2:E3719,E3719)&amp;E3719</f>
        <v/>
      </c>
    </row>
    <row r="3720" ht="18.75" customHeight="1">
      <c r="A3720">
        <f>COUNTIFS($E$2:E3720,E3720)&amp;E3720</f>
        <v/>
      </c>
    </row>
    <row r="3721" ht="18.75" customHeight="1">
      <c r="A3721">
        <f>COUNTIFS($E$2:E3721,E3721)&amp;E3721</f>
        <v/>
      </c>
    </row>
    <row r="3722" ht="18.75" customHeight="1">
      <c r="A3722">
        <f>COUNTIFS($E$2:E3722,E3722)&amp;E3722</f>
        <v/>
      </c>
    </row>
    <row r="3723" ht="18.75" customHeight="1">
      <c r="A3723">
        <f>COUNTIFS($E$2:E3723,E3723)&amp;E3723</f>
        <v/>
      </c>
    </row>
    <row r="3724" ht="18.75" customHeight="1">
      <c r="A3724">
        <f>COUNTIFS($E$2:E3724,E3724)&amp;E3724</f>
        <v/>
      </c>
    </row>
    <row r="3725" ht="18.75" customHeight="1">
      <c r="A3725">
        <f>COUNTIFS($E$2:E3725,E3725)&amp;E3725</f>
        <v/>
      </c>
    </row>
    <row r="3726" ht="18.75" customHeight="1">
      <c r="A3726">
        <f>COUNTIFS($E$2:E3726,E3726)&amp;E3726</f>
        <v/>
      </c>
    </row>
    <row r="3727" ht="18.75" customHeight="1">
      <c r="A3727">
        <f>COUNTIFS($E$2:E3727,E3727)&amp;E3727</f>
        <v/>
      </c>
    </row>
    <row r="3728" ht="18.75" customHeight="1">
      <c r="A3728">
        <f>COUNTIFS($E$2:E3728,E3728)&amp;E3728</f>
        <v/>
      </c>
    </row>
    <row r="3729" ht="18.75" customHeight="1">
      <c r="A3729">
        <f>COUNTIFS($E$2:E3729,E3729)&amp;E3729</f>
        <v/>
      </c>
    </row>
    <row r="3730" ht="18.75" customHeight="1">
      <c r="A3730">
        <f>COUNTIFS($E$2:E3730,E3730)&amp;E3730</f>
        <v/>
      </c>
    </row>
    <row r="3731" ht="18.75" customHeight="1">
      <c r="A3731">
        <f>COUNTIFS($E$2:E3731,E3731)&amp;E3731</f>
        <v/>
      </c>
    </row>
    <row r="3732" ht="18.75" customHeight="1">
      <c r="A3732">
        <f>COUNTIFS($E$2:E3732,E3732)&amp;E3732</f>
        <v/>
      </c>
    </row>
    <row r="3733" ht="18.75" customHeight="1">
      <c r="A3733">
        <f>COUNTIFS($E$2:E3733,E3733)&amp;E3733</f>
        <v/>
      </c>
    </row>
    <row r="3734" ht="18.75" customHeight="1">
      <c r="A3734">
        <f>COUNTIFS($E$2:E3734,E3734)&amp;E3734</f>
        <v/>
      </c>
    </row>
    <row r="3735" ht="18.75" customHeight="1">
      <c r="A3735">
        <f>COUNTIFS($E$2:E3735,E3735)&amp;E3735</f>
        <v/>
      </c>
    </row>
    <row r="3736" ht="18.75" customHeight="1">
      <c r="A3736">
        <f>COUNTIFS($E$2:E3736,E3736)&amp;E3736</f>
        <v/>
      </c>
    </row>
    <row r="3737" ht="18.75" customHeight="1">
      <c r="A3737">
        <f>COUNTIFS($E$2:E3737,E3737)&amp;E3737</f>
        <v/>
      </c>
    </row>
    <row r="3738" ht="18.75" customHeight="1">
      <c r="A3738">
        <f>COUNTIFS($E$2:E3738,E3738)&amp;E3738</f>
        <v/>
      </c>
    </row>
    <row r="3739" ht="18.75" customHeight="1">
      <c r="A3739">
        <f>COUNTIFS($E$2:E3739,E3739)&amp;E3739</f>
        <v/>
      </c>
    </row>
    <row r="3740" ht="18.75" customHeight="1">
      <c r="A3740">
        <f>COUNTIFS($E$2:E3740,E3740)&amp;E3740</f>
        <v/>
      </c>
    </row>
    <row r="3741" ht="18.75" customHeight="1">
      <c r="A3741">
        <f>COUNTIFS($E$2:E3741,E3741)&amp;E3741</f>
        <v/>
      </c>
    </row>
    <row r="3742" ht="18.75" customHeight="1">
      <c r="A3742">
        <f>COUNTIFS($E$2:E3742,E3742)&amp;E3742</f>
        <v/>
      </c>
    </row>
    <row r="3743" ht="18.75" customHeight="1">
      <c r="A3743">
        <f>COUNTIFS($E$2:E3743,E3743)&amp;E3743</f>
        <v/>
      </c>
    </row>
    <row r="3744" ht="18.75" customHeight="1">
      <c r="A3744">
        <f>COUNTIFS($E$2:E3744,E3744)&amp;E3744</f>
        <v/>
      </c>
    </row>
    <row r="3745" ht="18.75" customHeight="1">
      <c r="A3745">
        <f>COUNTIFS($E$2:E3745,E3745)&amp;E3745</f>
        <v/>
      </c>
    </row>
    <row r="3746" ht="18.75" customHeight="1">
      <c r="A3746">
        <f>COUNTIFS($E$2:E3746,E3746)&amp;E3746</f>
        <v/>
      </c>
    </row>
    <row r="3747" ht="18.75" customHeight="1">
      <c r="A3747">
        <f>COUNTIFS($E$2:E3747,E3747)&amp;E3747</f>
        <v/>
      </c>
    </row>
    <row r="3748" ht="18.75" customHeight="1">
      <c r="A3748">
        <f>COUNTIFS($E$2:E3748,E3748)&amp;E3748</f>
        <v/>
      </c>
    </row>
    <row r="3749" ht="18.75" customHeight="1">
      <c r="A3749">
        <f>COUNTIFS($E$2:E3749,E3749)&amp;E3749</f>
        <v/>
      </c>
    </row>
    <row r="3750" ht="18.75" customHeight="1">
      <c r="A3750">
        <f>COUNTIFS($E$2:E3750,E3750)&amp;E3750</f>
        <v/>
      </c>
    </row>
    <row r="3751" ht="18.75" customHeight="1">
      <c r="A3751">
        <f>COUNTIFS($E$2:E3751,E3751)&amp;E3751</f>
        <v/>
      </c>
    </row>
    <row r="3752" ht="18.75" customHeight="1">
      <c r="A3752">
        <f>COUNTIFS($E$2:E3752,E3752)&amp;E3752</f>
        <v/>
      </c>
    </row>
    <row r="3753" ht="18.75" customHeight="1">
      <c r="A3753">
        <f>COUNTIFS($E$2:E3753,E3753)&amp;E3753</f>
        <v/>
      </c>
    </row>
    <row r="3754" ht="18.75" customHeight="1">
      <c r="A3754">
        <f>COUNTIFS($E$2:E3754,E3754)&amp;E3754</f>
        <v/>
      </c>
    </row>
    <row r="3755" ht="18.75" customHeight="1">
      <c r="A3755">
        <f>COUNTIFS($E$2:E3755,E3755)&amp;E3755</f>
        <v/>
      </c>
    </row>
    <row r="3756" ht="18.75" customHeight="1">
      <c r="A3756">
        <f>COUNTIFS($E$2:E3756,E3756)&amp;E3756</f>
        <v/>
      </c>
    </row>
    <row r="3757" ht="18.75" customHeight="1">
      <c r="A3757">
        <f>COUNTIFS($E$2:E3757,E3757)&amp;E3757</f>
        <v/>
      </c>
    </row>
    <row r="3758" ht="18.75" customHeight="1">
      <c r="A3758">
        <f>COUNTIFS($E$2:E3758,E3758)&amp;E3758</f>
        <v/>
      </c>
    </row>
    <row r="3759" ht="18.75" customHeight="1">
      <c r="A3759">
        <f>COUNTIFS($E$2:E3759,E3759)&amp;E3759</f>
        <v/>
      </c>
    </row>
    <row r="3760" ht="18.75" customHeight="1">
      <c r="A3760">
        <f>COUNTIFS($E$2:E3760,E3760)&amp;E3760</f>
        <v/>
      </c>
    </row>
    <row r="3761" ht="18.75" customHeight="1">
      <c r="A3761">
        <f>COUNTIFS($E$2:E3761,E3761)&amp;E3761</f>
        <v/>
      </c>
    </row>
    <row r="3762" ht="18.75" customHeight="1">
      <c r="A3762">
        <f>COUNTIFS($E$2:E3762,E3762)&amp;E3762</f>
        <v/>
      </c>
    </row>
    <row r="3763" ht="18.75" customHeight="1">
      <c r="A3763">
        <f>COUNTIFS($E$2:E3763,E3763)&amp;E3763</f>
        <v/>
      </c>
    </row>
    <row r="3764" ht="18.75" customHeight="1">
      <c r="A3764">
        <f>COUNTIFS($E$2:E3764,E3764)&amp;E3764</f>
        <v/>
      </c>
    </row>
    <row r="3765" ht="18.75" customHeight="1">
      <c r="A3765">
        <f>COUNTIFS($E$2:E3765,E3765)&amp;E3765</f>
        <v/>
      </c>
    </row>
    <row r="3766" ht="18.75" customHeight="1">
      <c r="A3766">
        <f>COUNTIFS($E$2:E3766,E3766)&amp;E3766</f>
        <v/>
      </c>
    </row>
    <row r="3767" ht="18.75" customHeight="1">
      <c r="A3767">
        <f>COUNTIFS($E$2:E3767,E3767)&amp;E3767</f>
        <v/>
      </c>
    </row>
    <row r="3768" ht="18.75" customHeight="1">
      <c r="A3768">
        <f>COUNTIFS($E$2:E3768,E3768)&amp;E3768</f>
        <v/>
      </c>
    </row>
    <row r="3769" ht="18.75" customHeight="1">
      <c r="A3769">
        <f>COUNTIFS($E$2:E3769,E3769)&amp;E3769</f>
        <v/>
      </c>
    </row>
    <row r="3770" ht="18.75" customHeight="1">
      <c r="A3770">
        <f>COUNTIFS($E$2:E3770,E3770)&amp;E3770</f>
        <v/>
      </c>
    </row>
    <row r="3771" ht="18.75" customHeight="1">
      <c r="A3771">
        <f>COUNTIFS($E$2:E3771,E3771)&amp;E3771</f>
        <v/>
      </c>
    </row>
    <row r="3772" ht="18.75" customHeight="1">
      <c r="A3772">
        <f>COUNTIFS($E$2:E3772,E3772)&amp;E3772</f>
        <v/>
      </c>
    </row>
    <row r="3773" ht="18.75" customHeight="1">
      <c r="A3773">
        <f>COUNTIFS($E$2:E3773,E3773)&amp;E3773</f>
        <v/>
      </c>
    </row>
    <row r="3774" ht="18.75" customHeight="1">
      <c r="A3774">
        <f>COUNTIFS($E$2:E3774,E3774)&amp;E3774</f>
        <v/>
      </c>
    </row>
    <row r="3775" ht="18.75" customHeight="1">
      <c r="A3775">
        <f>COUNTIFS($E$2:E3775,E3775)&amp;E3775</f>
        <v/>
      </c>
    </row>
    <row r="3776" ht="18.75" customHeight="1">
      <c r="A3776">
        <f>COUNTIFS($E$2:E3776,E3776)&amp;E3776</f>
        <v/>
      </c>
    </row>
    <row r="3777" ht="18.75" customHeight="1">
      <c r="A3777">
        <f>COUNTIFS($E$2:E3777,E3777)&amp;E3777</f>
        <v/>
      </c>
    </row>
    <row r="3778" ht="18.75" customHeight="1">
      <c r="A3778">
        <f>COUNTIFS($E$2:E3778,E3778)&amp;E3778</f>
        <v/>
      </c>
    </row>
    <row r="3779" ht="18.75" customHeight="1">
      <c r="A3779">
        <f>COUNTIFS($E$2:E3779,E3779)&amp;E3779</f>
        <v/>
      </c>
    </row>
    <row r="3780" ht="18.75" customHeight="1">
      <c r="A3780">
        <f>COUNTIFS($E$2:E3780,E3780)&amp;E3780</f>
        <v/>
      </c>
    </row>
    <row r="3781" ht="18.75" customHeight="1">
      <c r="A3781">
        <f>COUNTIFS($E$2:E3781,E3781)&amp;E3781</f>
        <v/>
      </c>
    </row>
    <row r="3782" ht="18.75" customHeight="1">
      <c r="A3782">
        <f>COUNTIFS($E$2:E3782,E3782)&amp;E3782</f>
        <v/>
      </c>
    </row>
    <row r="3783" ht="18.75" customHeight="1">
      <c r="A3783">
        <f>COUNTIFS($E$2:E3783,E3783)&amp;E3783</f>
        <v/>
      </c>
    </row>
    <row r="3784" ht="18.75" customHeight="1">
      <c r="A3784">
        <f>COUNTIFS($E$2:E3784,E3784)&amp;E3784</f>
        <v/>
      </c>
    </row>
    <row r="3785" ht="18.75" customHeight="1">
      <c r="A3785">
        <f>COUNTIFS($E$2:E3785,E3785)&amp;E3785</f>
        <v/>
      </c>
    </row>
    <row r="3786" ht="18.75" customHeight="1">
      <c r="A3786">
        <f>COUNTIFS($E$2:E3786,E3786)&amp;E3786</f>
        <v/>
      </c>
    </row>
    <row r="3787" ht="18.75" customHeight="1">
      <c r="A3787">
        <f>COUNTIFS($E$2:E3787,E3787)&amp;E3787</f>
        <v/>
      </c>
    </row>
    <row r="3788" ht="18.75" customHeight="1">
      <c r="A3788">
        <f>COUNTIFS($E$2:E3788,E3788)&amp;E3788</f>
        <v/>
      </c>
    </row>
    <row r="3789" ht="18.75" customHeight="1">
      <c r="A3789">
        <f>COUNTIFS($E$2:E3789,E3789)&amp;E3789</f>
        <v/>
      </c>
    </row>
    <row r="3790" ht="18.75" customHeight="1">
      <c r="A3790">
        <f>COUNTIFS($E$2:E3790,E3790)&amp;E3790</f>
        <v/>
      </c>
    </row>
    <row r="3791" ht="18.75" customHeight="1">
      <c r="A3791">
        <f>COUNTIFS($E$2:E3791,E3791)&amp;E3791</f>
        <v/>
      </c>
    </row>
    <row r="3792" ht="18.75" customHeight="1">
      <c r="A3792">
        <f>COUNTIFS($E$2:E3792,E3792)&amp;E3792</f>
        <v/>
      </c>
    </row>
    <row r="3793" ht="18.75" customHeight="1">
      <c r="A3793">
        <f>COUNTIFS($E$2:E3793,E3793)&amp;E3793</f>
        <v/>
      </c>
    </row>
    <row r="3794" ht="18.75" customHeight="1">
      <c r="A3794">
        <f>COUNTIFS($E$2:E3794,E3794)&amp;E3794</f>
        <v/>
      </c>
    </row>
    <row r="3795" ht="18.75" customHeight="1">
      <c r="A3795">
        <f>COUNTIFS($E$2:E3795,E3795)&amp;E3795</f>
        <v/>
      </c>
    </row>
    <row r="3796" ht="18.75" customHeight="1">
      <c r="A3796">
        <f>COUNTIFS($E$2:E3796,E3796)&amp;E3796</f>
        <v/>
      </c>
    </row>
    <row r="3797" ht="18.75" customHeight="1">
      <c r="A3797">
        <f>COUNTIFS($E$2:E3797,E3797)&amp;E3797</f>
        <v/>
      </c>
    </row>
    <row r="3798" ht="18.75" customHeight="1">
      <c r="A3798">
        <f>COUNTIFS($E$2:E3798,E3798)&amp;E3798</f>
        <v/>
      </c>
    </row>
    <row r="3799" ht="18.75" customHeight="1">
      <c r="A3799">
        <f>COUNTIFS($E$2:E3799,E3799)&amp;E3799</f>
        <v/>
      </c>
    </row>
    <row r="3800" ht="18.75" customHeight="1">
      <c r="A3800">
        <f>COUNTIFS($E$2:E3800,E3800)&amp;E3800</f>
        <v/>
      </c>
    </row>
    <row r="3801" ht="18.75" customHeight="1">
      <c r="A3801">
        <f>COUNTIFS($E$2:E3801,E3801)&amp;E3801</f>
        <v/>
      </c>
    </row>
    <row r="3802" ht="18.75" customHeight="1">
      <c r="A3802">
        <f>COUNTIFS($E$2:E3802,E3802)&amp;E3802</f>
        <v/>
      </c>
    </row>
    <row r="3803" ht="18.75" customHeight="1">
      <c r="A3803">
        <f>COUNTIFS($E$2:E3803,E3803)&amp;E3803</f>
        <v/>
      </c>
    </row>
    <row r="3804" ht="18.75" customHeight="1">
      <c r="A3804">
        <f>COUNTIFS($E$2:E3804,E3804)&amp;E3804</f>
        <v/>
      </c>
    </row>
    <row r="3805" ht="18.75" customHeight="1">
      <c r="A3805">
        <f>COUNTIFS($E$2:E3805,E3805)&amp;E3805</f>
        <v/>
      </c>
    </row>
    <row r="3806" ht="18.75" customHeight="1">
      <c r="A3806">
        <f>COUNTIFS($E$2:E3806,E3806)&amp;E3806</f>
        <v/>
      </c>
    </row>
    <row r="3807" ht="18.75" customHeight="1">
      <c r="A3807">
        <f>COUNTIFS($E$2:E3807,E3807)&amp;E3807</f>
        <v/>
      </c>
    </row>
    <row r="3808" ht="18.75" customHeight="1">
      <c r="A3808">
        <f>COUNTIFS($E$2:E3808,E3808)&amp;E3808</f>
        <v/>
      </c>
    </row>
    <row r="3809" ht="18.75" customHeight="1">
      <c r="A3809">
        <f>COUNTIFS($E$2:E3809,E3809)&amp;E3809</f>
        <v/>
      </c>
    </row>
    <row r="3810" ht="18.75" customHeight="1">
      <c r="A3810">
        <f>COUNTIFS($E$2:E3810,E3810)&amp;E3810</f>
        <v/>
      </c>
    </row>
    <row r="3811" ht="18.75" customHeight="1">
      <c r="A3811">
        <f>COUNTIFS($E$2:E3811,E3811)&amp;E3811</f>
        <v/>
      </c>
    </row>
    <row r="3812" ht="18.75" customHeight="1">
      <c r="A3812">
        <f>COUNTIFS($E$2:E3812,E3812)&amp;E3812</f>
        <v/>
      </c>
    </row>
    <row r="3813" ht="18.75" customHeight="1">
      <c r="A3813">
        <f>COUNTIFS($E$2:E3813,E3813)&amp;E3813</f>
        <v/>
      </c>
    </row>
    <row r="3814" ht="18.75" customHeight="1">
      <c r="A3814">
        <f>COUNTIFS($E$2:E3814,E3814)&amp;E3814</f>
        <v/>
      </c>
    </row>
    <row r="3815" ht="18.75" customHeight="1">
      <c r="A3815">
        <f>COUNTIFS($E$2:E3815,E3815)&amp;E3815</f>
        <v/>
      </c>
    </row>
    <row r="3816" ht="18.75" customHeight="1">
      <c r="A3816">
        <f>COUNTIFS($E$2:E3816,E3816)&amp;E3816</f>
        <v/>
      </c>
    </row>
    <row r="3817" ht="18.75" customHeight="1">
      <c r="A3817">
        <f>COUNTIFS($E$2:E3817,E3817)&amp;E3817</f>
        <v/>
      </c>
    </row>
    <row r="3818" ht="18.75" customHeight="1">
      <c r="A3818">
        <f>COUNTIFS($E$2:E3818,E3818)&amp;E3818</f>
        <v/>
      </c>
    </row>
    <row r="3819" ht="18.75" customHeight="1">
      <c r="A3819">
        <f>COUNTIFS($E$2:E3819,E3819)&amp;E3819</f>
        <v/>
      </c>
    </row>
    <row r="3820" ht="18.75" customHeight="1">
      <c r="A3820">
        <f>COUNTIFS($E$2:E3820,E3820)&amp;E3820</f>
        <v/>
      </c>
    </row>
    <row r="3821" ht="18.75" customHeight="1">
      <c r="A3821">
        <f>COUNTIFS($E$2:E3821,E3821)&amp;E3821</f>
        <v/>
      </c>
    </row>
    <row r="3822" ht="18.75" customHeight="1">
      <c r="A3822">
        <f>COUNTIFS($E$2:E3822,E3822)&amp;E3822</f>
        <v/>
      </c>
    </row>
    <row r="3823" ht="18.75" customHeight="1">
      <c r="A3823">
        <f>COUNTIFS($E$2:E3823,E3823)&amp;E3823</f>
        <v/>
      </c>
    </row>
    <row r="3824" ht="18.75" customHeight="1">
      <c r="A3824">
        <f>COUNTIFS($E$2:E3824,E3824)&amp;E3824</f>
        <v/>
      </c>
    </row>
    <row r="3825" ht="18.75" customHeight="1">
      <c r="A3825">
        <f>COUNTIFS($E$2:E3825,E3825)&amp;E3825</f>
        <v/>
      </c>
    </row>
    <row r="3826" ht="18.75" customHeight="1">
      <c r="A3826">
        <f>COUNTIFS($E$2:E3826,E3826)&amp;E3826</f>
        <v/>
      </c>
    </row>
    <row r="3827" ht="18.75" customHeight="1">
      <c r="A3827">
        <f>COUNTIFS($E$2:E3827,E3827)&amp;E3827</f>
        <v/>
      </c>
    </row>
    <row r="3828" ht="18.75" customHeight="1">
      <c r="A3828">
        <f>COUNTIFS($E$2:E3828,E3828)&amp;E3828</f>
        <v/>
      </c>
    </row>
    <row r="3829" ht="18.75" customHeight="1">
      <c r="A3829">
        <f>COUNTIFS($E$2:E3829,E3829)&amp;E3829</f>
        <v/>
      </c>
    </row>
    <row r="3830" ht="18.75" customHeight="1">
      <c r="A3830">
        <f>COUNTIFS($E$2:E3830,E3830)&amp;E3830</f>
        <v/>
      </c>
    </row>
    <row r="3831" ht="18.75" customHeight="1">
      <c r="A3831">
        <f>COUNTIFS($E$2:E3831,E3831)&amp;E3831</f>
        <v/>
      </c>
    </row>
    <row r="3832" ht="18.75" customHeight="1">
      <c r="A3832">
        <f>COUNTIFS($E$2:E3832,E3832)&amp;E3832</f>
        <v/>
      </c>
    </row>
    <row r="3833" ht="18.75" customHeight="1">
      <c r="A3833">
        <f>COUNTIFS($E$2:E3833,E3833)&amp;E3833</f>
        <v/>
      </c>
    </row>
    <row r="3834" ht="18.75" customHeight="1">
      <c r="A3834">
        <f>COUNTIFS($E$2:E3834,E3834)&amp;E3834</f>
        <v/>
      </c>
    </row>
    <row r="3835" ht="18.75" customHeight="1">
      <c r="A3835">
        <f>COUNTIFS($E$2:E3835,E3835)&amp;E3835</f>
        <v/>
      </c>
    </row>
    <row r="3836" ht="18.75" customHeight="1">
      <c r="A3836">
        <f>COUNTIFS($E$2:E3836,E3836)&amp;E3836</f>
        <v/>
      </c>
    </row>
    <row r="3837" ht="18.75" customHeight="1">
      <c r="A3837">
        <f>COUNTIFS($E$2:E3837,E3837)&amp;E3837</f>
        <v/>
      </c>
    </row>
    <row r="3838" ht="18.75" customHeight="1">
      <c r="A3838">
        <f>COUNTIFS($E$2:E3838,E3838)&amp;E3838</f>
        <v/>
      </c>
    </row>
    <row r="3839" ht="18.75" customHeight="1">
      <c r="A3839">
        <f>COUNTIFS($E$2:E3839,E3839)&amp;E3839</f>
        <v/>
      </c>
    </row>
    <row r="3840" ht="18.75" customHeight="1">
      <c r="A3840">
        <f>COUNTIFS($E$2:E3840,E3840)&amp;E3840</f>
        <v/>
      </c>
    </row>
    <row r="3841" ht="18.75" customHeight="1">
      <c r="A3841">
        <f>COUNTIFS($E$2:E3841,E3841)&amp;E3841</f>
        <v/>
      </c>
    </row>
    <row r="3842" ht="18.75" customHeight="1">
      <c r="A3842">
        <f>COUNTIFS($E$2:E3842,E3842)&amp;E3842</f>
        <v/>
      </c>
    </row>
    <row r="3843" ht="18.75" customHeight="1">
      <c r="A3843">
        <f>COUNTIFS($E$2:E3843,E3843)&amp;E3843</f>
        <v/>
      </c>
    </row>
    <row r="3844" ht="18.75" customHeight="1">
      <c r="A3844">
        <f>COUNTIFS($E$2:E3844,E3844)&amp;E3844</f>
        <v/>
      </c>
    </row>
    <row r="3845" ht="18.75" customHeight="1">
      <c r="A3845">
        <f>COUNTIFS($E$2:E3845,E3845)&amp;E3845</f>
        <v/>
      </c>
    </row>
    <row r="3846" ht="18.75" customHeight="1">
      <c r="A3846">
        <f>COUNTIFS($E$2:E3846,E3846)&amp;E3846</f>
        <v/>
      </c>
    </row>
    <row r="3847" ht="18.75" customHeight="1">
      <c r="A3847">
        <f>COUNTIFS($E$2:E3847,E3847)&amp;E3847</f>
        <v/>
      </c>
    </row>
    <row r="3848" ht="18.75" customHeight="1">
      <c r="A3848">
        <f>COUNTIFS($E$2:E3848,E3848)&amp;E3848</f>
        <v/>
      </c>
    </row>
    <row r="3849" ht="18.75" customHeight="1">
      <c r="A3849">
        <f>COUNTIFS($E$2:E3849,E3849)&amp;E3849</f>
        <v/>
      </c>
    </row>
    <row r="3850" ht="18.75" customHeight="1">
      <c r="A3850">
        <f>COUNTIFS($E$2:E3850,E3850)&amp;E3850</f>
        <v/>
      </c>
    </row>
    <row r="3851" ht="18.75" customHeight="1">
      <c r="A3851">
        <f>COUNTIFS($E$2:E3851,E3851)&amp;E3851</f>
        <v/>
      </c>
    </row>
    <row r="3852" ht="18.75" customHeight="1">
      <c r="A3852">
        <f>COUNTIFS($E$2:E3852,E3852)&amp;E3852</f>
        <v/>
      </c>
    </row>
    <row r="3853" ht="18.75" customHeight="1">
      <c r="A3853">
        <f>COUNTIFS($E$2:E3853,E3853)&amp;E3853</f>
        <v/>
      </c>
    </row>
    <row r="3854" ht="18.75" customHeight="1">
      <c r="A3854">
        <f>COUNTIFS($E$2:E3854,E3854)&amp;E3854</f>
        <v/>
      </c>
    </row>
    <row r="3855" ht="18.75" customHeight="1">
      <c r="A3855">
        <f>COUNTIFS($E$2:E3855,E3855)&amp;E3855</f>
        <v/>
      </c>
    </row>
    <row r="3856" ht="18.75" customHeight="1">
      <c r="A3856">
        <f>COUNTIFS($E$2:E3856,E3856)&amp;E3856</f>
        <v/>
      </c>
    </row>
    <row r="3857" ht="18.75" customHeight="1">
      <c r="A3857">
        <f>COUNTIFS($E$2:E3857,E3857)&amp;E3857</f>
        <v/>
      </c>
    </row>
    <row r="3858" ht="18.75" customHeight="1">
      <c r="A3858">
        <f>COUNTIFS($E$2:E3858,E3858)&amp;E3858</f>
        <v/>
      </c>
    </row>
    <row r="3859" ht="18.75" customHeight="1">
      <c r="A3859">
        <f>COUNTIFS($E$2:E3859,E3859)&amp;E3859</f>
        <v/>
      </c>
    </row>
    <row r="3860" ht="18.75" customHeight="1">
      <c r="A3860">
        <f>COUNTIFS($E$2:E3860,E3860)&amp;E3860</f>
        <v/>
      </c>
    </row>
    <row r="3861" ht="18.75" customHeight="1">
      <c r="A3861">
        <f>COUNTIFS($E$2:E3861,E3861)&amp;E3861</f>
        <v/>
      </c>
    </row>
    <row r="3862" ht="18.75" customHeight="1">
      <c r="A3862">
        <f>COUNTIFS($E$2:E3862,E3862)&amp;E3862</f>
        <v/>
      </c>
    </row>
    <row r="3863" ht="18.75" customHeight="1">
      <c r="A3863">
        <f>COUNTIFS($E$2:E3863,E3863)&amp;E3863</f>
        <v/>
      </c>
    </row>
    <row r="3864" ht="18.75" customHeight="1">
      <c r="A3864">
        <f>COUNTIFS($E$2:E3864,E3864)&amp;E3864</f>
        <v/>
      </c>
    </row>
    <row r="3865" ht="18.75" customHeight="1">
      <c r="A3865">
        <f>COUNTIFS($E$2:E3865,E3865)&amp;E3865</f>
        <v/>
      </c>
    </row>
    <row r="3866" ht="18.75" customHeight="1">
      <c r="A3866">
        <f>COUNTIFS($E$2:E3866,E3866)&amp;E3866</f>
        <v/>
      </c>
    </row>
    <row r="3867" ht="18.75" customHeight="1">
      <c r="A3867">
        <f>COUNTIFS($E$2:E3867,E3867)&amp;E3867</f>
        <v/>
      </c>
    </row>
    <row r="3868" ht="18.75" customHeight="1">
      <c r="A3868">
        <f>COUNTIFS($E$2:E3868,E3868)&amp;E3868</f>
        <v/>
      </c>
    </row>
    <row r="3869" ht="18.75" customHeight="1">
      <c r="A3869">
        <f>COUNTIFS($E$2:E3869,E3869)&amp;E3869</f>
        <v/>
      </c>
    </row>
    <row r="3870" ht="18.75" customHeight="1">
      <c r="A3870">
        <f>COUNTIFS($E$2:E3870,E3870)&amp;E3870</f>
        <v/>
      </c>
    </row>
    <row r="3871" ht="18.75" customHeight="1">
      <c r="A3871">
        <f>COUNTIFS($E$2:E3871,E3871)&amp;E3871</f>
        <v/>
      </c>
    </row>
    <row r="3872" ht="18.75" customHeight="1">
      <c r="A3872">
        <f>COUNTIFS($E$2:E3872,E3872)&amp;E3872</f>
        <v/>
      </c>
    </row>
    <row r="3873" ht="18.75" customHeight="1">
      <c r="A3873">
        <f>COUNTIFS($E$2:E3873,E3873)&amp;E3873</f>
        <v/>
      </c>
    </row>
    <row r="3874" ht="18.75" customHeight="1">
      <c r="A3874">
        <f>COUNTIFS($E$2:E3874,E3874)&amp;E3874</f>
        <v/>
      </c>
    </row>
    <row r="3875" ht="18.75" customHeight="1">
      <c r="A3875">
        <f>COUNTIFS($E$2:E3875,E3875)&amp;E3875</f>
        <v/>
      </c>
    </row>
    <row r="3876" ht="18.75" customHeight="1">
      <c r="A3876">
        <f>COUNTIFS($E$2:E3876,E3876)&amp;E3876</f>
        <v/>
      </c>
    </row>
    <row r="3877" ht="18.75" customHeight="1">
      <c r="A3877">
        <f>COUNTIFS($E$2:E3877,E3877)&amp;E3877</f>
        <v/>
      </c>
    </row>
    <row r="3878" ht="18.75" customHeight="1">
      <c r="A3878">
        <f>COUNTIFS($E$2:E3878,E3878)&amp;E3878</f>
        <v/>
      </c>
    </row>
    <row r="3879" ht="18.75" customHeight="1">
      <c r="A3879">
        <f>COUNTIFS($E$2:E3879,E3879)&amp;E3879</f>
        <v/>
      </c>
    </row>
    <row r="3880" ht="18.75" customHeight="1">
      <c r="A3880">
        <f>COUNTIFS($E$2:E3880,E3880)&amp;E3880</f>
        <v/>
      </c>
    </row>
    <row r="3881" ht="18.75" customHeight="1">
      <c r="A3881">
        <f>COUNTIFS($E$2:E3881,E3881)&amp;E3881</f>
        <v/>
      </c>
    </row>
    <row r="3882" ht="18.75" customHeight="1">
      <c r="A3882">
        <f>COUNTIFS($E$2:E3882,E3882)&amp;E3882</f>
        <v/>
      </c>
    </row>
    <row r="3883" ht="18.75" customHeight="1">
      <c r="A3883">
        <f>COUNTIFS($E$2:E3883,E3883)&amp;E3883</f>
        <v/>
      </c>
    </row>
    <row r="3884" ht="18.75" customHeight="1">
      <c r="A3884">
        <f>COUNTIFS($E$2:E3884,E3884)&amp;E3884</f>
        <v/>
      </c>
    </row>
    <row r="3885" ht="18.75" customHeight="1">
      <c r="A3885">
        <f>COUNTIFS($E$2:E3885,E3885)&amp;E3885</f>
        <v/>
      </c>
    </row>
    <row r="3886" ht="18.75" customHeight="1">
      <c r="A3886">
        <f>COUNTIFS($E$2:E3886,E3886)&amp;E3886</f>
        <v/>
      </c>
    </row>
    <row r="3887" ht="18.75" customHeight="1">
      <c r="A3887">
        <f>COUNTIFS($E$2:E3887,E3887)&amp;E3887</f>
        <v/>
      </c>
    </row>
    <row r="3888" ht="18.75" customHeight="1">
      <c r="A3888">
        <f>COUNTIFS($E$2:E3888,E3888)&amp;E3888</f>
        <v/>
      </c>
    </row>
    <row r="3889" ht="18.75" customHeight="1">
      <c r="A3889">
        <f>COUNTIFS($E$2:E3889,E3889)&amp;E3889</f>
        <v/>
      </c>
    </row>
    <row r="3890" ht="18.75" customHeight="1">
      <c r="A3890">
        <f>COUNTIFS($E$2:E3890,E3890)&amp;E3890</f>
        <v/>
      </c>
    </row>
    <row r="3891" ht="18.75" customHeight="1">
      <c r="A3891">
        <f>COUNTIFS($E$2:E3891,E3891)&amp;E3891</f>
        <v/>
      </c>
    </row>
    <row r="3892" ht="18.75" customHeight="1">
      <c r="A3892">
        <f>COUNTIFS($E$2:E3892,E3892)&amp;E3892</f>
        <v/>
      </c>
    </row>
    <row r="3893" ht="18.75" customHeight="1">
      <c r="A3893">
        <f>COUNTIFS($E$2:E3893,E3893)&amp;E3893</f>
        <v/>
      </c>
    </row>
    <row r="3894" ht="18.75" customHeight="1">
      <c r="A3894">
        <f>COUNTIFS($E$2:E3894,E3894)&amp;E3894</f>
        <v/>
      </c>
    </row>
    <row r="3895" ht="18.75" customHeight="1">
      <c r="A3895">
        <f>COUNTIFS($E$2:E3895,E3895)&amp;E3895</f>
        <v/>
      </c>
    </row>
    <row r="3896" ht="18.75" customHeight="1">
      <c r="A3896">
        <f>COUNTIFS($E$2:E3896,E3896)&amp;E3896</f>
        <v/>
      </c>
    </row>
    <row r="3897" ht="18.75" customHeight="1">
      <c r="A3897">
        <f>COUNTIFS($E$2:E3897,E3897)&amp;E3897</f>
        <v/>
      </c>
    </row>
    <row r="3898" ht="18.75" customHeight="1">
      <c r="A3898">
        <f>COUNTIFS($E$2:E3898,E3898)&amp;E3898</f>
        <v/>
      </c>
    </row>
    <row r="3899" ht="18.75" customHeight="1">
      <c r="A3899">
        <f>COUNTIFS($E$2:E3899,E3899)&amp;E3899</f>
        <v/>
      </c>
    </row>
    <row r="3900" ht="18.75" customHeight="1">
      <c r="A3900">
        <f>COUNTIFS($E$2:E3900,E3900)&amp;E3900</f>
        <v/>
      </c>
    </row>
    <row r="3901" ht="18.75" customHeight="1">
      <c r="A3901">
        <f>COUNTIFS($E$2:E3901,E3901)&amp;E3901</f>
        <v/>
      </c>
    </row>
    <row r="3902" ht="18.75" customHeight="1">
      <c r="A3902">
        <f>COUNTIFS($E$2:E3902,E3902)&amp;E3902</f>
        <v/>
      </c>
    </row>
    <row r="3903" ht="18.75" customHeight="1">
      <c r="A3903">
        <f>COUNTIFS($E$2:E3903,E3903)&amp;E3903</f>
        <v/>
      </c>
    </row>
    <row r="3904" ht="18.75" customHeight="1">
      <c r="A3904">
        <f>COUNTIFS($E$2:E3904,E3904)&amp;E3904</f>
        <v/>
      </c>
    </row>
    <row r="3905" ht="18.75" customHeight="1">
      <c r="A3905">
        <f>COUNTIFS($E$2:E3905,E3905)&amp;E3905</f>
        <v/>
      </c>
    </row>
    <row r="3906" ht="18.75" customHeight="1">
      <c r="A3906">
        <f>COUNTIFS($E$2:E3906,E3906)&amp;E3906</f>
        <v/>
      </c>
    </row>
    <row r="3907" ht="18.75" customHeight="1">
      <c r="A3907">
        <f>COUNTIFS($E$2:E3907,E3907)&amp;E3907</f>
        <v/>
      </c>
    </row>
    <row r="3908" ht="18.75" customHeight="1">
      <c r="A3908">
        <f>COUNTIFS($E$2:E3908,E3908)&amp;E3908</f>
        <v/>
      </c>
    </row>
    <row r="3909" ht="18.75" customHeight="1">
      <c r="A3909">
        <f>COUNTIFS($E$2:E3909,E3909)&amp;E3909</f>
        <v/>
      </c>
    </row>
    <row r="3910" ht="18.75" customHeight="1">
      <c r="A3910">
        <f>COUNTIFS($E$2:E3910,E3910)&amp;E3910</f>
        <v/>
      </c>
    </row>
    <row r="3911" ht="18.75" customHeight="1">
      <c r="A3911">
        <f>COUNTIFS($E$2:E3911,E3911)&amp;E3911</f>
        <v/>
      </c>
    </row>
    <row r="3912" ht="18.75" customHeight="1">
      <c r="A3912">
        <f>COUNTIFS($E$2:E3912,E3912)&amp;E3912</f>
        <v/>
      </c>
    </row>
    <row r="3913" ht="18.75" customHeight="1">
      <c r="A3913">
        <f>COUNTIFS($E$2:E3913,E3913)&amp;E3913</f>
        <v/>
      </c>
    </row>
    <row r="3914" ht="18.75" customHeight="1">
      <c r="A3914">
        <f>COUNTIFS($E$2:E3914,E3914)&amp;E3914</f>
        <v/>
      </c>
    </row>
    <row r="3915" ht="18.75" customHeight="1">
      <c r="A3915">
        <f>COUNTIFS($E$2:E3915,E3915)&amp;E3915</f>
        <v/>
      </c>
    </row>
    <row r="3916" ht="18.75" customHeight="1">
      <c r="A3916">
        <f>COUNTIFS($E$2:E3916,E3916)&amp;E3916</f>
        <v/>
      </c>
    </row>
    <row r="3917" ht="18.75" customHeight="1">
      <c r="A3917">
        <f>COUNTIFS($E$2:E3917,E3917)&amp;E3917</f>
        <v/>
      </c>
    </row>
    <row r="3918" ht="18.75" customHeight="1">
      <c r="A3918">
        <f>COUNTIFS($E$2:E3918,E3918)&amp;E3918</f>
        <v/>
      </c>
    </row>
    <row r="3919" ht="18.75" customHeight="1">
      <c r="A3919">
        <f>COUNTIFS($E$2:E3919,E3919)&amp;E3919</f>
        <v/>
      </c>
    </row>
    <row r="3920" ht="18.75" customHeight="1">
      <c r="A3920">
        <f>COUNTIFS($E$2:E3920,E3920)&amp;E3920</f>
        <v/>
      </c>
    </row>
    <row r="3921" ht="18.75" customHeight="1">
      <c r="A3921">
        <f>COUNTIFS($E$2:E3921,E3921)&amp;E3921</f>
        <v/>
      </c>
    </row>
    <row r="3922" ht="18.75" customHeight="1">
      <c r="A3922">
        <f>COUNTIFS($E$2:E3922,E3922)&amp;E3922</f>
        <v/>
      </c>
    </row>
    <row r="3923" ht="18.75" customHeight="1">
      <c r="A3923">
        <f>COUNTIFS($E$2:E3923,E3923)&amp;E3923</f>
        <v/>
      </c>
    </row>
    <row r="3924" ht="18.75" customHeight="1">
      <c r="A3924">
        <f>COUNTIFS($E$2:E3924,E3924)&amp;E3924</f>
        <v/>
      </c>
    </row>
    <row r="3925" ht="18.75" customHeight="1">
      <c r="A3925">
        <f>COUNTIFS($E$2:E3925,E3925)&amp;E3925</f>
        <v/>
      </c>
    </row>
    <row r="3926" ht="18.75" customHeight="1">
      <c r="A3926">
        <f>COUNTIFS($E$2:E3926,E3926)&amp;E3926</f>
        <v/>
      </c>
    </row>
    <row r="3927" ht="18.75" customHeight="1">
      <c r="A3927">
        <f>COUNTIFS($E$2:E3927,E3927)&amp;E3927</f>
        <v/>
      </c>
    </row>
    <row r="3928" ht="18.75" customHeight="1">
      <c r="A3928">
        <f>COUNTIFS($E$2:E3928,E3928)&amp;E3928</f>
        <v/>
      </c>
    </row>
    <row r="3929" ht="18.75" customHeight="1">
      <c r="A3929">
        <f>COUNTIFS($E$2:E3929,E3929)&amp;E3929</f>
        <v/>
      </c>
    </row>
    <row r="3930" ht="18.75" customHeight="1">
      <c r="A3930">
        <f>COUNTIFS($E$2:E3930,E3930)&amp;E3930</f>
        <v/>
      </c>
    </row>
    <row r="3931" ht="18.75" customHeight="1">
      <c r="A3931">
        <f>COUNTIFS($E$2:E3931,E3931)&amp;E3931</f>
        <v/>
      </c>
    </row>
    <row r="3932" ht="18.75" customHeight="1">
      <c r="A3932">
        <f>COUNTIFS($E$2:E3932,E3932)&amp;E3932</f>
        <v/>
      </c>
    </row>
    <row r="3933" ht="18.75" customHeight="1">
      <c r="A3933">
        <f>COUNTIFS($E$2:E3933,E3933)&amp;E3933</f>
        <v/>
      </c>
    </row>
    <row r="3934" ht="18.75" customHeight="1">
      <c r="A3934">
        <f>COUNTIFS($E$2:E3934,E3934)&amp;E3934</f>
        <v/>
      </c>
    </row>
    <row r="3935" ht="18.75" customHeight="1">
      <c r="A3935">
        <f>COUNTIFS($E$2:E3935,E3935)&amp;E3935</f>
        <v/>
      </c>
    </row>
    <row r="3936" ht="18.75" customHeight="1">
      <c r="A3936">
        <f>COUNTIFS($E$2:E3936,E3936)&amp;E3936</f>
        <v/>
      </c>
    </row>
    <row r="3937" ht="18.75" customHeight="1">
      <c r="A3937">
        <f>COUNTIFS($E$2:E3937,E3937)&amp;E3937</f>
        <v/>
      </c>
    </row>
    <row r="3938" ht="18.75" customHeight="1">
      <c r="A3938">
        <f>COUNTIFS($E$2:E3938,E3938)&amp;E3938</f>
        <v/>
      </c>
    </row>
    <row r="3939" ht="18.75" customHeight="1">
      <c r="A3939">
        <f>COUNTIFS($E$2:E3939,E3939)&amp;E3939</f>
        <v/>
      </c>
    </row>
    <row r="3940" ht="18.75" customHeight="1">
      <c r="A3940">
        <f>COUNTIFS($E$2:E3940,E3940)&amp;E3940</f>
        <v/>
      </c>
    </row>
    <row r="3941" ht="18.75" customHeight="1">
      <c r="A3941">
        <f>COUNTIFS($E$2:E3941,E3941)&amp;E3941</f>
        <v/>
      </c>
    </row>
    <row r="3942" ht="18.75" customHeight="1">
      <c r="A3942">
        <f>COUNTIFS($E$2:E3942,E3942)&amp;E3942</f>
        <v/>
      </c>
    </row>
    <row r="3943" ht="18.75" customHeight="1">
      <c r="A3943">
        <f>COUNTIFS($E$2:E3943,E3943)&amp;E3943</f>
        <v/>
      </c>
    </row>
    <row r="3944" ht="18.75" customHeight="1">
      <c r="A3944">
        <f>COUNTIFS($E$2:E3944,E3944)&amp;E3944</f>
        <v/>
      </c>
    </row>
    <row r="3945" ht="18.75" customHeight="1">
      <c r="A3945">
        <f>COUNTIFS($E$2:E3945,E3945)&amp;E3945</f>
        <v/>
      </c>
    </row>
    <row r="3946" ht="18.75" customHeight="1">
      <c r="A3946">
        <f>COUNTIFS($E$2:E3946,E3946)&amp;E3946</f>
        <v/>
      </c>
    </row>
    <row r="3947" ht="18.75" customHeight="1">
      <c r="A3947">
        <f>COUNTIFS($E$2:E3947,E3947)&amp;E3947</f>
        <v/>
      </c>
    </row>
    <row r="3948" ht="18.75" customHeight="1">
      <c r="A3948">
        <f>COUNTIFS($E$2:E3948,E3948)&amp;E3948</f>
        <v/>
      </c>
    </row>
    <row r="3949" ht="18.75" customHeight="1">
      <c r="A3949">
        <f>COUNTIFS($E$2:E3949,E3949)&amp;E3949</f>
        <v/>
      </c>
    </row>
    <row r="3950" ht="18.75" customHeight="1">
      <c r="A3950">
        <f>COUNTIFS($E$2:E3950,E3950)&amp;E3950</f>
        <v/>
      </c>
    </row>
    <row r="3951" ht="18.75" customHeight="1">
      <c r="A3951">
        <f>COUNTIFS($E$2:E3951,E3951)&amp;E3951</f>
        <v/>
      </c>
    </row>
    <row r="3952" ht="18.75" customHeight="1">
      <c r="A3952">
        <f>COUNTIFS($E$2:E3952,E3952)&amp;E3952</f>
        <v/>
      </c>
    </row>
    <row r="3953" ht="18.75" customHeight="1">
      <c r="A3953">
        <f>COUNTIFS($E$2:E3953,E3953)&amp;E3953</f>
        <v/>
      </c>
    </row>
    <row r="3954" ht="18.75" customHeight="1">
      <c r="A3954">
        <f>COUNTIFS($E$2:E3954,E3954)&amp;E3954</f>
        <v/>
      </c>
    </row>
    <row r="3955" ht="18.75" customHeight="1">
      <c r="A3955">
        <f>COUNTIFS($E$2:E3955,E3955)&amp;E3955</f>
        <v/>
      </c>
    </row>
    <row r="3956" ht="18.75" customHeight="1">
      <c r="A3956">
        <f>COUNTIFS($E$2:E3956,E3956)&amp;E3956</f>
        <v/>
      </c>
    </row>
    <row r="3957" ht="18.75" customHeight="1">
      <c r="A3957">
        <f>COUNTIFS($E$2:E3957,E3957)&amp;E3957</f>
        <v/>
      </c>
    </row>
    <row r="3958" ht="18.75" customHeight="1">
      <c r="A3958">
        <f>COUNTIFS($E$2:E3958,E3958)&amp;E3958</f>
        <v/>
      </c>
    </row>
    <row r="3959" ht="18.75" customHeight="1">
      <c r="A3959">
        <f>COUNTIFS($E$2:E3959,E3959)&amp;E3959</f>
        <v/>
      </c>
    </row>
    <row r="3960" ht="18.75" customHeight="1">
      <c r="A3960">
        <f>COUNTIFS($E$2:E3960,E3960)&amp;E3960</f>
        <v/>
      </c>
    </row>
    <row r="3961" ht="18.75" customHeight="1">
      <c r="A3961">
        <f>COUNTIFS($E$2:E3961,E3961)&amp;E3961</f>
        <v/>
      </c>
    </row>
    <row r="3962" ht="18.75" customHeight="1">
      <c r="A3962">
        <f>COUNTIFS($E$2:E3962,E3962)&amp;E3962</f>
        <v/>
      </c>
    </row>
    <row r="3963" ht="18.75" customHeight="1">
      <c r="A3963">
        <f>COUNTIFS($E$2:E3963,E3963)&amp;E3963</f>
        <v/>
      </c>
    </row>
    <row r="3964" ht="18.75" customHeight="1">
      <c r="A3964">
        <f>COUNTIFS($E$2:E3964,E3964)&amp;E3964</f>
        <v/>
      </c>
    </row>
    <row r="3965" ht="18.75" customHeight="1">
      <c r="A3965">
        <f>COUNTIFS($E$2:E3965,E3965)&amp;E3965</f>
        <v/>
      </c>
    </row>
    <row r="3966" ht="18.75" customHeight="1">
      <c r="A3966">
        <f>COUNTIFS($E$2:E3966,E3966)&amp;E3966</f>
        <v/>
      </c>
    </row>
    <row r="3967" ht="18.75" customHeight="1">
      <c r="A3967">
        <f>COUNTIFS($E$2:E3967,E3967)&amp;E3967</f>
        <v/>
      </c>
    </row>
    <row r="3968" ht="18.75" customHeight="1">
      <c r="A3968">
        <f>COUNTIFS($E$2:E3968,E3968)&amp;E3968</f>
        <v/>
      </c>
    </row>
    <row r="3969" ht="18.75" customHeight="1">
      <c r="A3969">
        <f>COUNTIFS($E$2:E3969,E3969)&amp;E3969</f>
        <v/>
      </c>
    </row>
    <row r="3970" ht="18.75" customHeight="1">
      <c r="A3970">
        <f>COUNTIFS($E$2:E3970,E3970)&amp;E3970</f>
        <v/>
      </c>
    </row>
    <row r="3971" ht="18.75" customHeight="1">
      <c r="A3971">
        <f>COUNTIFS($E$2:E3971,E3971)&amp;E3971</f>
        <v/>
      </c>
    </row>
    <row r="3972" ht="18.75" customHeight="1">
      <c r="A3972">
        <f>COUNTIFS($E$2:E3972,E3972)&amp;E3972</f>
        <v/>
      </c>
    </row>
    <row r="3973" ht="18.75" customHeight="1">
      <c r="A3973">
        <f>COUNTIFS($E$2:E3973,E3973)&amp;E3973</f>
        <v/>
      </c>
    </row>
    <row r="3974" ht="18.75" customHeight="1">
      <c r="A3974">
        <f>COUNTIFS($E$2:E3974,E3974)&amp;E3974</f>
        <v/>
      </c>
    </row>
    <row r="3975" ht="18.75" customHeight="1">
      <c r="A3975">
        <f>COUNTIFS($E$2:E3975,E3975)&amp;E3975</f>
        <v/>
      </c>
    </row>
    <row r="3976" ht="18.75" customHeight="1">
      <c r="A3976">
        <f>COUNTIFS($E$2:E3976,E3976)&amp;E3976</f>
        <v/>
      </c>
    </row>
    <row r="3977" ht="18.75" customHeight="1">
      <c r="A3977">
        <f>COUNTIFS($E$2:E3977,E3977)&amp;E3977</f>
        <v/>
      </c>
    </row>
    <row r="3978" ht="18.75" customHeight="1">
      <c r="A3978">
        <f>COUNTIFS($E$2:E3978,E3978)&amp;E3978</f>
        <v/>
      </c>
    </row>
    <row r="3979" ht="18.75" customHeight="1">
      <c r="A3979">
        <f>COUNTIFS($E$2:E3979,E3979)&amp;E3979</f>
        <v/>
      </c>
    </row>
    <row r="3980" ht="18.75" customHeight="1">
      <c r="A3980">
        <f>COUNTIFS($E$2:E3980,E3980)&amp;E3980</f>
        <v/>
      </c>
    </row>
    <row r="3981" ht="18.75" customHeight="1">
      <c r="A3981">
        <f>COUNTIFS($E$2:E3981,E3981)&amp;E3981</f>
        <v/>
      </c>
    </row>
    <row r="3982" ht="18.75" customHeight="1">
      <c r="A3982">
        <f>COUNTIFS($E$2:E3982,E3982)&amp;E3982</f>
        <v/>
      </c>
    </row>
    <row r="3983" ht="18.75" customHeight="1">
      <c r="A3983">
        <f>COUNTIFS($E$2:E3983,E3983)&amp;E3983</f>
        <v/>
      </c>
    </row>
    <row r="3984" ht="18.75" customHeight="1">
      <c r="A3984">
        <f>COUNTIFS($E$2:E3984,E3984)&amp;E3984</f>
        <v/>
      </c>
    </row>
    <row r="3985" ht="18.75" customHeight="1">
      <c r="A3985">
        <f>COUNTIFS($E$2:E3985,E3985)&amp;E3985</f>
        <v/>
      </c>
    </row>
    <row r="3986" ht="18.75" customHeight="1">
      <c r="A3986">
        <f>COUNTIFS($E$2:E3986,E3986)&amp;E3986</f>
        <v/>
      </c>
    </row>
    <row r="3987" ht="18.75" customHeight="1">
      <c r="A3987">
        <f>COUNTIFS($E$2:E3987,E3987)&amp;E3987</f>
        <v/>
      </c>
    </row>
    <row r="3988" ht="18.75" customHeight="1">
      <c r="A3988">
        <f>COUNTIFS($E$2:E3988,E3988)&amp;E3988</f>
        <v/>
      </c>
    </row>
    <row r="3989" ht="18.75" customHeight="1">
      <c r="A3989">
        <f>COUNTIFS($E$2:E3989,E3989)&amp;E3989</f>
        <v/>
      </c>
    </row>
    <row r="3990" ht="18.75" customHeight="1">
      <c r="A3990">
        <f>COUNTIFS($E$2:E3990,E3990)&amp;E3990</f>
        <v/>
      </c>
    </row>
    <row r="3991" ht="18.75" customHeight="1">
      <c r="A3991">
        <f>COUNTIFS($E$2:E3991,E3991)&amp;E3991</f>
        <v/>
      </c>
    </row>
    <row r="3992" ht="18.75" customHeight="1">
      <c r="A3992">
        <f>COUNTIFS($E$2:E3992,E3992)&amp;E3992</f>
        <v/>
      </c>
    </row>
    <row r="3993" ht="18.75" customHeight="1">
      <c r="A3993">
        <f>COUNTIFS($E$2:E3993,E3993)&amp;E3993</f>
        <v/>
      </c>
    </row>
    <row r="3994" ht="18.75" customHeight="1">
      <c r="A3994">
        <f>COUNTIFS($E$2:E3994,E3994)&amp;E3994</f>
        <v/>
      </c>
    </row>
    <row r="3995" ht="18.75" customHeight="1">
      <c r="A3995">
        <f>COUNTIFS($E$2:E3995,E3995)&amp;E3995</f>
        <v/>
      </c>
    </row>
    <row r="3996" ht="18.75" customHeight="1">
      <c r="A3996">
        <f>COUNTIFS($E$2:E3996,E3996)&amp;E3996</f>
        <v/>
      </c>
    </row>
    <row r="3997" ht="18.75" customHeight="1">
      <c r="A3997">
        <f>COUNTIFS($E$2:E3997,E3997)&amp;E3997</f>
        <v/>
      </c>
    </row>
    <row r="3998" ht="18.75" customHeight="1">
      <c r="A3998">
        <f>COUNTIFS($E$2:E3998,E3998)&amp;E3998</f>
        <v/>
      </c>
    </row>
    <row r="3999" ht="18.75" customHeight="1">
      <c r="A3999">
        <f>COUNTIFS($E$2:E3999,E3999)&amp;E3999</f>
        <v/>
      </c>
    </row>
    <row r="4000" ht="18.75" customHeight="1">
      <c r="A4000">
        <f>COUNTIFS($E$2:E4000,E4000)&amp;E4000</f>
        <v/>
      </c>
    </row>
    <row r="4001" ht="18.75" customHeight="1">
      <c r="A4001">
        <f>COUNTIFS($E$2:E4001,E4001)&amp;E4001</f>
        <v/>
      </c>
    </row>
    <row r="4002" ht="18.75" customHeight="1">
      <c r="A4002">
        <f>COUNTIFS($E$2:E4002,E4002)&amp;E4002</f>
        <v/>
      </c>
    </row>
    <row r="4003" ht="18.75" customHeight="1">
      <c r="A4003">
        <f>COUNTIFS($E$2:E4003,E4003)&amp;E4003</f>
        <v/>
      </c>
    </row>
    <row r="4004" ht="18.75" customHeight="1">
      <c r="A4004">
        <f>COUNTIFS($E$2:E4004,E4004)&amp;E4004</f>
        <v/>
      </c>
    </row>
    <row r="4005" ht="18.75" customHeight="1">
      <c r="A4005">
        <f>COUNTIFS($E$2:E4005,E4005)&amp;E4005</f>
        <v/>
      </c>
    </row>
    <row r="4006" ht="18.75" customHeight="1">
      <c r="A4006">
        <f>COUNTIFS($E$2:E4006,E4006)&amp;E4006</f>
        <v/>
      </c>
    </row>
    <row r="4007" ht="18.75" customHeight="1">
      <c r="A4007">
        <f>COUNTIFS($E$2:E4007,E4007)&amp;E4007</f>
        <v/>
      </c>
    </row>
    <row r="4008" ht="18.75" customHeight="1">
      <c r="A4008">
        <f>COUNTIFS($E$2:E4008,E4008)&amp;E4008</f>
        <v/>
      </c>
    </row>
    <row r="4009" ht="18.75" customHeight="1">
      <c r="A4009">
        <f>COUNTIFS($E$2:E4009,E4009)&amp;E4009</f>
        <v/>
      </c>
    </row>
    <row r="4010" ht="18.75" customHeight="1">
      <c r="A4010">
        <f>COUNTIFS($E$2:E4010,E4010)&amp;E4010</f>
        <v/>
      </c>
    </row>
    <row r="4011" ht="18.75" customHeight="1">
      <c r="A4011">
        <f>COUNTIFS($E$2:E4011,E4011)&amp;E4011</f>
        <v/>
      </c>
    </row>
    <row r="4012" ht="18.75" customHeight="1">
      <c r="A4012">
        <f>COUNTIFS($E$2:E4012,E4012)&amp;E4012</f>
        <v/>
      </c>
    </row>
    <row r="4013" ht="18.75" customHeight="1">
      <c r="A4013">
        <f>COUNTIFS($E$2:E4013,E4013)&amp;E4013</f>
        <v/>
      </c>
    </row>
    <row r="4014" ht="18.75" customHeight="1">
      <c r="A4014">
        <f>COUNTIFS($E$2:E4014,E4014)&amp;E4014</f>
        <v/>
      </c>
    </row>
    <row r="4015" ht="18.75" customHeight="1">
      <c r="A4015">
        <f>COUNTIFS($E$2:E4015,E4015)&amp;E4015</f>
        <v/>
      </c>
    </row>
    <row r="4016" ht="18.75" customHeight="1">
      <c r="A4016">
        <f>COUNTIFS($E$2:E4016,E4016)&amp;E4016</f>
        <v/>
      </c>
    </row>
    <row r="4017" ht="18.75" customHeight="1">
      <c r="A4017">
        <f>COUNTIFS($E$2:E4017,E4017)&amp;E4017</f>
        <v/>
      </c>
    </row>
    <row r="4018" ht="18.75" customHeight="1">
      <c r="A4018">
        <f>COUNTIFS($E$2:E4018,E4018)&amp;E4018</f>
        <v/>
      </c>
    </row>
    <row r="4019" ht="18.75" customHeight="1">
      <c r="A4019">
        <f>COUNTIFS($E$2:E4019,E4019)&amp;E4019</f>
        <v/>
      </c>
    </row>
    <row r="4020" ht="18.75" customHeight="1">
      <c r="A4020">
        <f>COUNTIFS($E$2:E4020,E4020)&amp;E4020</f>
        <v/>
      </c>
    </row>
    <row r="4021" ht="18.75" customHeight="1">
      <c r="A4021">
        <f>COUNTIFS($E$2:E4021,E4021)&amp;E4021</f>
        <v/>
      </c>
    </row>
    <row r="4022" ht="18.75" customHeight="1">
      <c r="A4022">
        <f>COUNTIFS($E$2:E4022,E4022)&amp;E4022</f>
        <v/>
      </c>
    </row>
    <row r="4023" ht="18.75" customHeight="1">
      <c r="A4023">
        <f>COUNTIFS($E$2:E4023,E4023)&amp;E4023</f>
        <v/>
      </c>
    </row>
    <row r="4024" ht="18.75" customHeight="1">
      <c r="A4024">
        <f>COUNTIFS($E$2:E4024,E4024)&amp;E4024</f>
        <v/>
      </c>
    </row>
    <row r="4025" ht="18.75" customHeight="1">
      <c r="A4025">
        <f>COUNTIFS($E$2:E4025,E4025)&amp;E4025</f>
        <v/>
      </c>
    </row>
    <row r="4026" ht="18.75" customHeight="1">
      <c r="A4026">
        <f>COUNTIFS($E$2:E4026,E4026)&amp;E4026</f>
        <v/>
      </c>
    </row>
    <row r="4027" ht="18.75" customHeight="1">
      <c r="A4027">
        <f>COUNTIFS($E$2:E4027,E4027)&amp;E4027</f>
        <v/>
      </c>
    </row>
    <row r="4028" ht="18.75" customHeight="1">
      <c r="A4028">
        <f>COUNTIFS($E$2:E4028,E4028)&amp;E4028</f>
        <v/>
      </c>
    </row>
    <row r="4029" ht="18.75" customHeight="1">
      <c r="A4029">
        <f>COUNTIFS($E$2:E4029,E4029)&amp;E4029</f>
        <v/>
      </c>
    </row>
    <row r="4030" ht="18.75" customHeight="1">
      <c r="A4030">
        <f>COUNTIFS($E$2:E4030,E4030)&amp;E4030</f>
        <v/>
      </c>
    </row>
    <row r="4031" ht="18.75" customHeight="1">
      <c r="A4031">
        <f>COUNTIFS($E$2:E4031,E4031)&amp;E4031</f>
        <v/>
      </c>
    </row>
    <row r="4032" ht="18.75" customHeight="1">
      <c r="A4032">
        <f>COUNTIFS($E$2:E4032,E4032)&amp;E4032</f>
        <v/>
      </c>
    </row>
    <row r="4033" ht="18.75" customHeight="1">
      <c r="A4033">
        <f>COUNTIFS($E$2:E4033,E4033)&amp;E4033</f>
        <v/>
      </c>
    </row>
    <row r="4034" ht="18.75" customHeight="1">
      <c r="A4034">
        <f>COUNTIFS($E$2:E4034,E4034)&amp;E4034</f>
        <v/>
      </c>
    </row>
    <row r="4035" ht="18.75" customHeight="1">
      <c r="A4035">
        <f>COUNTIFS($E$2:E4035,E4035)&amp;E4035</f>
        <v/>
      </c>
    </row>
    <row r="4036" ht="18.75" customHeight="1">
      <c r="A4036">
        <f>COUNTIFS($E$2:E4036,E4036)&amp;E4036</f>
        <v/>
      </c>
    </row>
    <row r="4037" ht="18.75" customHeight="1">
      <c r="A4037">
        <f>COUNTIFS($E$2:E4037,E4037)&amp;E4037</f>
        <v/>
      </c>
    </row>
    <row r="4038" ht="18.75" customHeight="1">
      <c r="A4038">
        <f>COUNTIFS($E$2:E4038,E4038)&amp;E4038</f>
        <v/>
      </c>
    </row>
    <row r="4039" ht="18.75" customHeight="1">
      <c r="A4039">
        <f>COUNTIFS($E$2:E4039,E4039)&amp;E4039</f>
        <v/>
      </c>
    </row>
    <row r="4040" ht="18.75" customHeight="1">
      <c r="A4040">
        <f>COUNTIFS($E$2:E4040,E4040)&amp;E4040</f>
        <v/>
      </c>
    </row>
    <row r="4041" ht="18.75" customHeight="1">
      <c r="A4041">
        <f>COUNTIFS($E$2:E4041,E4041)&amp;E4041</f>
        <v/>
      </c>
    </row>
    <row r="4042" ht="18.75" customHeight="1">
      <c r="A4042">
        <f>COUNTIFS($E$2:E4042,E4042)&amp;E4042</f>
        <v/>
      </c>
    </row>
    <row r="4043" ht="18.75" customHeight="1">
      <c r="A4043">
        <f>COUNTIFS($E$2:E4043,E4043)&amp;E4043</f>
        <v/>
      </c>
    </row>
    <row r="4044" ht="18.75" customHeight="1">
      <c r="A4044">
        <f>COUNTIFS($E$2:E4044,E4044)&amp;E4044</f>
        <v/>
      </c>
    </row>
    <row r="4045" ht="18.75" customHeight="1">
      <c r="A4045">
        <f>COUNTIFS($E$2:E4045,E4045)&amp;E4045</f>
        <v/>
      </c>
    </row>
    <row r="4046" ht="18.75" customHeight="1">
      <c r="A4046">
        <f>COUNTIFS($E$2:E4046,E4046)&amp;E4046</f>
        <v/>
      </c>
    </row>
    <row r="4047" ht="18.75" customHeight="1">
      <c r="A4047">
        <f>COUNTIFS($E$2:E4047,E4047)&amp;E4047</f>
        <v/>
      </c>
    </row>
    <row r="4048" ht="18.75" customHeight="1">
      <c r="A4048">
        <f>COUNTIFS($E$2:E4048,E4048)&amp;E4048</f>
        <v/>
      </c>
    </row>
    <row r="4049" ht="18.75" customHeight="1">
      <c r="A4049">
        <f>COUNTIFS($E$2:E4049,E4049)&amp;E4049</f>
        <v/>
      </c>
    </row>
    <row r="4050" ht="18.75" customHeight="1">
      <c r="A4050">
        <f>COUNTIFS($E$2:E4050,E4050)&amp;E4050</f>
        <v/>
      </c>
    </row>
    <row r="4051" ht="18.75" customHeight="1">
      <c r="A4051">
        <f>COUNTIFS($E$2:E4051,E4051)&amp;E4051</f>
        <v/>
      </c>
    </row>
    <row r="4052" ht="18.75" customHeight="1">
      <c r="A4052">
        <f>COUNTIFS($E$2:E4052,E4052)&amp;E4052</f>
        <v/>
      </c>
    </row>
    <row r="4053" ht="18.75" customHeight="1">
      <c r="A4053">
        <f>COUNTIFS($E$2:E4053,E4053)&amp;E4053</f>
        <v/>
      </c>
    </row>
    <row r="4054" ht="18.75" customHeight="1">
      <c r="A4054">
        <f>COUNTIFS($E$2:E4054,E4054)&amp;E4054</f>
        <v/>
      </c>
    </row>
    <row r="4055" ht="18.75" customHeight="1">
      <c r="A4055">
        <f>COUNTIFS($E$2:E4055,E4055)&amp;E4055</f>
        <v/>
      </c>
    </row>
    <row r="4056" ht="18.75" customHeight="1">
      <c r="A4056">
        <f>COUNTIFS($E$2:E4056,E4056)&amp;E4056</f>
        <v/>
      </c>
    </row>
    <row r="4057" ht="18.75" customHeight="1">
      <c r="A4057">
        <f>COUNTIFS($E$2:E4057,E4057)&amp;E4057</f>
        <v/>
      </c>
    </row>
    <row r="4058" ht="18.75" customHeight="1">
      <c r="A4058">
        <f>COUNTIFS($E$2:E4058,E4058)&amp;E4058</f>
        <v/>
      </c>
    </row>
    <row r="4059" ht="18.75" customHeight="1">
      <c r="A4059">
        <f>COUNTIFS($E$2:E4059,E4059)&amp;E4059</f>
        <v/>
      </c>
    </row>
    <row r="4060" ht="18.75" customHeight="1">
      <c r="A4060">
        <f>COUNTIFS($E$2:E4060,E4060)&amp;E4060</f>
        <v/>
      </c>
    </row>
    <row r="4061" ht="18.75" customHeight="1">
      <c r="A4061">
        <f>COUNTIFS($E$2:E4061,E4061)&amp;E4061</f>
        <v/>
      </c>
    </row>
    <row r="4062" ht="18.75" customHeight="1">
      <c r="A4062">
        <f>COUNTIFS($E$2:E4062,E4062)&amp;E4062</f>
        <v/>
      </c>
    </row>
    <row r="4063" ht="18.75" customHeight="1">
      <c r="A4063">
        <f>COUNTIFS($E$2:E4063,E4063)&amp;E4063</f>
        <v/>
      </c>
    </row>
    <row r="4064" ht="18.75" customHeight="1">
      <c r="A4064">
        <f>COUNTIFS($E$2:E4064,E4064)&amp;E4064</f>
        <v/>
      </c>
    </row>
    <row r="4065" ht="18.75" customHeight="1">
      <c r="A4065">
        <f>COUNTIFS($E$2:E4065,E4065)&amp;E4065</f>
        <v/>
      </c>
    </row>
    <row r="4066" ht="18.75" customHeight="1">
      <c r="A4066">
        <f>COUNTIFS($E$2:E4066,E4066)&amp;E4066</f>
        <v/>
      </c>
    </row>
    <row r="4067" ht="18.75" customHeight="1">
      <c r="A4067">
        <f>COUNTIFS($E$2:E4067,E4067)&amp;E4067</f>
        <v/>
      </c>
    </row>
    <row r="4068" ht="18.75" customHeight="1">
      <c r="A4068">
        <f>COUNTIFS($E$2:E4068,E4068)&amp;E4068</f>
        <v/>
      </c>
    </row>
    <row r="4069" ht="18.75" customHeight="1">
      <c r="A4069">
        <f>COUNTIFS($E$2:E4069,E4069)&amp;E4069</f>
        <v/>
      </c>
    </row>
    <row r="4070" ht="18.75" customHeight="1">
      <c r="A4070">
        <f>COUNTIFS($E$2:E4070,E4070)&amp;E4070</f>
        <v/>
      </c>
    </row>
    <row r="4071" ht="18.75" customHeight="1">
      <c r="A4071">
        <f>COUNTIFS($E$2:E4071,E4071)&amp;E4071</f>
        <v/>
      </c>
    </row>
    <row r="4072" ht="18.75" customHeight="1">
      <c r="A4072">
        <f>COUNTIFS($E$2:E4072,E4072)&amp;E4072</f>
        <v/>
      </c>
    </row>
    <row r="4073" ht="18.75" customHeight="1">
      <c r="A4073">
        <f>COUNTIFS($E$2:E4073,E4073)&amp;E4073</f>
        <v/>
      </c>
    </row>
    <row r="4074" ht="18.75" customHeight="1">
      <c r="A4074">
        <f>COUNTIFS($E$2:E4074,E4074)&amp;E4074</f>
        <v/>
      </c>
    </row>
    <row r="4075" ht="18.75" customHeight="1">
      <c r="A4075">
        <f>COUNTIFS($E$2:E4075,E4075)&amp;E4075</f>
        <v/>
      </c>
    </row>
    <row r="4076" ht="18.75" customHeight="1">
      <c r="A4076">
        <f>COUNTIFS($E$2:E4076,E4076)&amp;E4076</f>
        <v/>
      </c>
    </row>
    <row r="4077" ht="18.75" customHeight="1">
      <c r="A4077">
        <f>COUNTIFS($E$2:E4077,E4077)&amp;E4077</f>
        <v/>
      </c>
    </row>
    <row r="4078" ht="18.75" customHeight="1">
      <c r="A4078">
        <f>COUNTIFS($E$2:E4078,E4078)&amp;E4078</f>
        <v/>
      </c>
    </row>
    <row r="4079" ht="18.75" customHeight="1">
      <c r="A4079">
        <f>COUNTIFS($E$2:E4079,E4079)&amp;E4079</f>
        <v/>
      </c>
    </row>
    <row r="4080" ht="18.75" customHeight="1">
      <c r="A4080">
        <f>COUNTIFS($E$2:E4080,E4080)&amp;E4080</f>
        <v/>
      </c>
    </row>
    <row r="4081" ht="18.75" customHeight="1">
      <c r="A4081">
        <f>COUNTIFS($E$2:E4081,E4081)&amp;E4081</f>
        <v/>
      </c>
    </row>
    <row r="4082" ht="18.75" customHeight="1">
      <c r="A4082">
        <f>COUNTIFS($E$2:E4082,E4082)&amp;E4082</f>
        <v/>
      </c>
    </row>
    <row r="4083" ht="18.75" customHeight="1">
      <c r="A4083">
        <f>COUNTIFS($E$2:E4083,E4083)&amp;E4083</f>
        <v/>
      </c>
    </row>
    <row r="4084" ht="18.75" customHeight="1">
      <c r="A4084">
        <f>COUNTIFS($E$2:E4084,E4084)&amp;E4084</f>
        <v/>
      </c>
    </row>
    <row r="4085" ht="18.75" customHeight="1">
      <c r="A4085">
        <f>COUNTIFS($E$2:E4085,E4085)&amp;E4085</f>
        <v/>
      </c>
    </row>
    <row r="4086" ht="18.75" customHeight="1">
      <c r="A4086">
        <f>COUNTIFS($E$2:E4086,E4086)&amp;E4086</f>
        <v/>
      </c>
    </row>
    <row r="4087" ht="18.75" customHeight="1">
      <c r="A4087">
        <f>COUNTIFS($E$2:E4087,E4087)&amp;E4087</f>
        <v/>
      </c>
    </row>
    <row r="4088" ht="18.75" customHeight="1">
      <c r="A4088">
        <f>COUNTIFS($E$2:E4088,E4088)&amp;E4088</f>
        <v/>
      </c>
    </row>
    <row r="4089" ht="18.75" customHeight="1">
      <c r="A4089">
        <f>COUNTIFS($E$2:E4089,E4089)&amp;E4089</f>
        <v/>
      </c>
    </row>
    <row r="4090" ht="18.75" customHeight="1">
      <c r="A4090">
        <f>COUNTIFS($E$2:E4090,E4090)&amp;E4090</f>
        <v/>
      </c>
    </row>
    <row r="4091" ht="18.75" customHeight="1">
      <c r="A4091">
        <f>COUNTIFS($E$2:E4091,E4091)&amp;E4091</f>
        <v/>
      </c>
    </row>
    <row r="4092" ht="18.75" customHeight="1">
      <c r="A4092">
        <f>COUNTIFS($E$2:E4092,E4092)&amp;E4092</f>
        <v/>
      </c>
    </row>
    <row r="4093" ht="18.75" customHeight="1">
      <c r="A4093">
        <f>COUNTIFS($E$2:E4093,E4093)&amp;E4093</f>
        <v/>
      </c>
    </row>
    <row r="4094" ht="18.75" customHeight="1">
      <c r="A4094">
        <f>COUNTIFS($E$2:E4094,E4094)&amp;E4094</f>
        <v/>
      </c>
    </row>
    <row r="4095" ht="18.75" customHeight="1">
      <c r="A4095">
        <f>COUNTIFS($E$2:E4095,E4095)&amp;E4095</f>
        <v/>
      </c>
    </row>
    <row r="4096" ht="18.75" customHeight="1">
      <c r="A4096">
        <f>COUNTIFS($E$2:E4096,E4096)&amp;E4096</f>
        <v/>
      </c>
    </row>
    <row r="4097" ht="18.75" customHeight="1">
      <c r="A4097">
        <f>COUNTIFS($E$2:E4097,E4097)&amp;E4097</f>
        <v/>
      </c>
    </row>
    <row r="4098" ht="18.75" customHeight="1">
      <c r="A4098">
        <f>COUNTIFS($E$2:E4098,E4098)&amp;E4098</f>
        <v/>
      </c>
    </row>
    <row r="4099" ht="18.75" customHeight="1">
      <c r="A4099">
        <f>COUNTIFS($E$2:E4099,E4099)&amp;E4099</f>
        <v/>
      </c>
    </row>
    <row r="4100" ht="18.75" customHeight="1">
      <c r="A4100">
        <f>COUNTIFS($E$2:E4100,E4100)&amp;E4100</f>
        <v/>
      </c>
    </row>
    <row r="4101" ht="18.75" customHeight="1">
      <c r="A4101">
        <f>COUNTIFS($E$2:E4101,E4101)&amp;E4101</f>
        <v/>
      </c>
    </row>
    <row r="4102" ht="18.75" customHeight="1">
      <c r="A4102">
        <f>COUNTIFS($E$2:E4102,E4102)&amp;E4102</f>
        <v/>
      </c>
    </row>
    <row r="4103" ht="18.75" customHeight="1">
      <c r="A4103">
        <f>COUNTIFS($E$2:E4103,E4103)&amp;E4103</f>
        <v/>
      </c>
    </row>
    <row r="4104" ht="18.75" customHeight="1">
      <c r="A4104">
        <f>COUNTIFS($E$2:E4104,E4104)&amp;E4104</f>
        <v/>
      </c>
    </row>
    <row r="4105" ht="18.75" customHeight="1">
      <c r="A4105">
        <f>COUNTIFS($E$2:E4105,E4105)&amp;E4105</f>
        <v/>
      </c>
    </row>
    <row r="4106" ht="18.75" customHeight="1">
      <c r="A4106">
        <f>COUNTIFS($E$2:E4106,E4106)&amp;E4106</f>
        <v/>
      </c>
    </row>
    <row r="4107" ht="18.75" customHeight="1">
      <c r="A4107">
        <f>COUNTIFS($E$2:E4107,E4107)&amp;E4107</f>
        <v/>
      </c>
    </row>
    <row r="4108" ht="18.75" customHeight="1">
      <c r="A4108">
        <f>COUNTIFS($E$2:E4108,E4108)&amp;E4108</f>
        <v/>
      </c>
    </row>
    <row r="4109" ht="18.75" customHeight="1">
      <c r="A4109">
        <f>COUNTIFS($E$2:E4109,E4109)&amp;E4109</f>
        <v/>
      </c>
    </row>
    <row r="4110" ht="18.75" customHeight="1">
      <c r="A4110">
        <f>COUNTIFS($E$2:E4110,E4110)&amp;E4110</f>
        <v/>
      </c>
    </row>
    <row r="4111" ht="18.75" customHeight="1">
      <c r="A4111">
        <f>COUNTIFS($E$2:E4111,E4111)&amp;E4111</f>
        <v/>
      </c>
    </row>
    <row r="4112" ht="18.75" customHeight="1">
      <c r="A4112">
        <f>COUNTIFS($E$2:E4112,E4112)&amp;E4112</f>
        <v/>
      </c>
    </row>
    <row r="4113" ht="18.75" customHeight="1">
      <c r="A4113">
        <f>COUNTIFS($E$2:E4113,E4113)&amp;E4113</f>
        <v/>
      </c>
    </row>
    <row r="4114" ht="18.75" customHeight="1">
      <c r="A4114">
        <f>COUNTIFS($E$2:E4114,E4114)&amp;E4114</f>
        <v/>
      </c>
    </row>
    <row r="4115" ht="18.75" customHeight="1">
      <c r="A4115">
        <f>COUNTIFS($E$2:E4115,E4115)&amp;E4115</f>
        <v/>
      </c>
    </row>
    <row r="4116" ht="18.75" customHeight="1">
      <c r="A4116">
        <f>COUNTIFS($E$2:E4116,E4116)&amp;E4116</f>
        <v/>
      </c>
    </row>
    <row r="4117" ht="18.75" customHeight="1">
      <c r="A4117">
        <f>COUNTIFS($E$2:E4117,E4117)&amp;E4117</f>
        <v/>
      </c>
    </row>
    <row r="4118" ht="18.75" customHeight="1">
      <c r="A4118">
        <f>COUNTIFS($E$2:E4118,E4118)&amp;E4118</f>
        <v/>
      </c>
    </row>
    <row r="4119" ht="18.75" customHeight="1">
      <c r="A4119">
        <f>COUNTIFS($E$2:E4119,E4119)&amp;E4119</f>
        <v/>
      </c>
    </row>
    <row r="4120" ht="18.75" customHeight="1">
      <c r="A4120">
        <f>COUNTIFS($E$2:E4120,E4120)&amp;E4120</f>
        <v/>
      </c>
    </row>
    <row r="4121" ht="18.75" customHeight="1">
      <c r="A4121">
        <f>COUNTIFS($E$2:E4121,E4121)&amp;E4121</f>
        <v/>
      </c>
    </row>
    <row r="4122" ht="18.75" customHeight="1">
      <c r="A4122">
        <f>COUNTIFS($E$2:E4122,E4122)&amp;E4122</f>
        <v/>
      </c>
    </row>
    <row r="4123" ht="18.75" customHeight="1">
      <c r="A4123">
        <f>COUNTIFS($E$2:E4123,E4123)&amp;E4123</f>
        <v/>
      </c>
    </row>
    <row r="4124" ht="18.75" customHeight="1">
      <c r="A4124">
        <f>COUNTIFS($E$2:E4124,E4124)&amp;E4124</f>
        <v/>
      </c>
    </row>
    <row r="4125" ht="18.75" customHeight="1">
      <c r="A4125">
        <f>COUNTIFS($E$2:E4125,E4125)&amp;E4125</f>
        <v/>
      </c>
    </row>
    <row r="4126" ht="18.75" customHeight="1">
      <c r="A4126">
        <f>COUNTIFS($E$2:E4126,E4126)&amp;E4126</f>
        <v/>
      </c>
    </row>
    <row r="4127" ht="18.75" customHeight="1">
      <c r="A4127">
        <f>COUNTIFS($E$2:E4127,E4127)&amp;E4127</f>
        <v/>
      </c>
    </row>
    <row r="4128" ht="18.75" customHeight="1">
      <c r="A4128">
        <f>COUNTIFS($E$2:E4128,E4128)&amp;E4128</f>
        <v/>
      </c>
    </row>
    <row r="4129" ht="18.75" customHeight="1">
      <c r="A4129">
        <f>COUNTIFS($E$2:E4129,E4129)&amp;E4129</f>
        <v/>
      </c>
    </row>
    <row r="4130" ht="18.75" customHeight="1">
      <c r="A4130">
        <f>COUNTIFS($E$2:E4130,E4130)&amp;E4130</f>
        <v/>
      </c>
    </row>
    <row r="4131" ht="18.75" customHeight="1">
      <c r="A4131">
        <f>COUNTIFS($E$2:E4131,E4131)&amp;E4131</f>
        <v/>
      </c>
    </row>
    <row r="4132" ht="18.75" customHeight="1">
      <c r="A4132">
        <f>COUNTIFS($E$2:E4132,E4132)&amp;E4132</f>
        <v/>
      </c>
    </row>
    <row r="4133" ht="18.75" customHeight="1">
      <c r="A4133">
        <f>COUNTIFS($E$2:E4133,E4133)&amp;E4133</f>
        <v/>
      </c>
    </row>
    <row r="4134" ht="18.75" customHeight="1">
      <c r="A4134">
        <f>COUNTIFS($E$2:E4134,E4134)&amp;E4134</f>
        <v/>
      </c>
    </row>
    <row r="4135" ht="18.75" customHeight="1">
      <c r="A4135">
        <f>COUNTIFS($E$2:E4135,E4135)&amp;E4135</f>
        <v/>
      </c>
    </row>
    <row r="4136" ht="18.75" customHeight="1">
      <c r="A4136">
        <f>COUNTIFS($E$2:E4136,E4136)&amp;E4136</f>
        <v/>
      </c>
    </row>
    <row r="4137" ht="18.75" customHeight="1">
      <c r="A4137">
        <f>COUNTIFS($E$2:E4137,E4137)&amp;E4137</f>
        <v/>
      </c>
    </row>
    <row r="4138" ht="18.75" customHeight="1">
      <c r="A4138">
        <f>COUNTIFS($E$2:E4138,E4138)&amp;E4138</f>
        <v/>
      </c>
    </row>
    <row r="4139" ht="18.75" customHeight="1">
      <c r="A4139">
        <f>COUNTIFS($E$2:E4139,E4139)&amp;E4139</f>
        <v/>
      </c>
    </row>
    <row r="4140" ht="18.75" customHeight="1">
      <c r="A4140">
        <f>COUNTIFS($E$2:E4140,E4140)&amp;E4140</f>
        <v/>
      </c>
    </row>
    <row r="4141" ht="18.75" customHeight="1">
      <c r="A4141">
        <f>COUNTIFS($E$2:E4141,E4141)&amp;E4141</f>
        <v/>
      </c>
    </row>
    <row r="4142" ht="18.75" customHeight="1">
      <c r="A4142">
        <f>COUNTIFS($E$2:E4142,E4142)&amp;E4142</f>
        <v/>
      </c>
    </row>
    <row r="4143" ht="18.75" customHeight="1">
      <c r="A4143">
        <f>COUNTIFS($E$2:E4143,E4143)&amp;E4143</f>
        <v/>
      </c>
    </row>
    <row r="4144" ht="18.75" customHeight="1">
      <c r="A4144">
        <f>COUNTIFS($E$2:E4144,E4144)&amp;E4144</f>
        <v/>
      </c>
    </row>
    <row r="4145" ht="18.75" customHeight="1">
      <c r="A4145">
        <f>COUNTIFS($E$2:E4145,E4145)&amp;E4145</f>
        <v/>
      </c>
    </row>
    <row r="4146" ht="18.75" customHeight="1">
      <c r="A4146">
        <f>COUNTIFS($E$2:E4146,E4146)&amp;E4146</f>
        <v/>
      </c>
    </row>
    <row r="4147" ht="18.75" customHeight="1">
      <c r="A4147">
        <f>COUNTIFS($E$2:E4147,E4147)&amp;E4147</f>
        <v/>
      </c>
    </row>
    <row r="4148" ht="18.75" customHeight="1">
      <c r="A4148">
        <f>COUNTIFS($E$2:E4148,E4148)&amp;E4148</f>
        <v/>
      </c>
    </row>
    <row r="4149" ht="18.75" customHeight="1">
      <c r="A4149">
        <f>COUNTIFS($E$2:E4149,E4149)&amp;E4149</f>
        <v/>
      </c>
    </row>
    <row r="4150" ht="18.75" customHeight="1">
      <c r="A4150">
        <f>COUNTIFS($E$2:E4150,E4150)&amp;E4150</f>
        <v/>
      </c>
    </row>
    <row r="4151" ht="18.75" customHeight="1">
      <c r="A4151">
        <f>COUNTIFS($E$2:E4151,E4151)&amp;E4151</f>
        <v/>
      </c>
    </row>
    <row r="4152" ht="18.75" customHeight="1">
      <c r="A4152">
        <f>COUNTIFS($E$2:E4152,E4152)&amp;E4152</f>
        <v/>
      </c>
    </row>
    <row r="4153" ht="18.75" customHeight="1">
      <c r="A4153">
        <f>COUNTIFS($E$2:E4153,E4153)&amp;E4153</f>
        <v/>
      </c>
    </row>
    <row r="4154" ht="18.75" customHeight="1">
      <c r="A4154">
        <f>COUNTIFS($E$2:E4154,E4154)&amp;E4154</f>
        <v/>
      </c>
    </row>
    <row r="4155" ht="18.75" customHeight="1">
      <c r="A4155">
        <f>COUNTIFS($E$2:E4155,E4155)&amp;E4155</f>
        <v/>
      </c>
    </row>
    <row r="4156" ht="18.75" customHeight="1">
      <c r="A4156">
        <f>COUNTIFS($E$2:E4156,E4156)&amp;E4156</f>
        <v/>
      </c>
    </row>
    <row r="4157" ht="18.75" customHeight="1">
      <c r="A4157">
        <f>COUNTIFS($E$2:E4157,E4157)&amp;E4157</f>
        <v/>
      </c>
    </row>
    <row r="4158" ht="18.75" customHeight="1">
      <c r="A4158">
        <f>COUNTIFS($E$2:E4158,E4158)&amp;E4158</f>
        <v/>
      </c>
    </row>
    <row r="4159" ht="18.75" customHeight="1">
      <c r="A4159">
        <f>COUNTIFS($E$2:E4159,E4159)&amp;E4159</f>
        <v/>
      </c>
    </row>
    <row r="4160" ht="18.75" customHeight="1">
      <c r="A4160">
        <f>COUNTIFS($E$2:E4160,E4160)&amp;E4160</f>
        <v/>
      </c>
    </row>
    <row r="4161" ht="18.75" customHeight="1">
      <c r="A4161">
        <f>COUNTIFS($E$2:E4161,E4161)&amp;E4161</f>
        <v/>
      </c>
    </row>
    <row r="4162" ht="18.75" customHeight="1">
      <c r="A4162">
        <f>COUNTIFS($E$2:E4162,E4162)&amp;E4162</f>
        <v/>
      </c>
    </row>
    <row r="4163" ht="18.75" customHeight="1">
      <c r="A4163">
        <f>COUNTIFS($E$2:E4163,E4163)&amp;E4163</f>
        <v/>
      </c>
    </row>
    <row r="4164" ht="18.75" customHeight="1">
      <c r="A4164">
        <f>COUNTIFS($E$2:E4164,E4164)&amp;E4164</f>
        <v/>
      </c>
    </row>
    <row r="4165" ht="18.75" customHeight="1">
      <c r="A4165">
        <f>COUNTIFS($E$2:E4165,E4165)&amp;E4165</f>
        <v/>
      </c>
    </row>
    <row r="4166" ht="18.75" customHeight="1">
      <c r="A4166">
        <f>COUNTIFS($E$2:E4166,E4166)&amp;E4166</f>
        <v/>
      </c>
    </row>
    <row r="4167" ht="18.75" customHeight="1">
      <c r="A4167">
        <f>COUNTIFS($E$2:E4167,E4167)&amp;E4167</f>
        <v/>
      </c>
    </row>
    <row r="4168" ht="18.75" customHeight="1">
      <c r="A4168">
        <f>COUNTIFS($E$2:E4168,E4168)&amp;E4168</f>
        <v/>
      </c>
    </row>
    <row r="4169" ht="18.75" customHeight="1">
      <c r="A4169">
        <f>COUNTIFS($E$2:E4169,E4169)&amp;E4169</f>
        <v/>
      </c>
    </row>
    <row r="4170" ht="18.75" customHeight="1">
      <c r="A4170">
        <f>COUNTIFS($E$2:E4170,E4170)&amp;E4170</f>
        <v/>
      </c>
    </row>
    <row r="4171" ht="18.75" customHeight="1">
      <c r="A4171">
        <f>COUNTIFS($E$2:E4171,E4171)&amp;E4171</f>
        <v/>
      </c>
    </row>
    <row r="4172" ht="18.75" customHeight="1">
      <c r="A4172">
        <f>COUNTIFS($E$2:E4172,E4172)&amp;E4172</f>
        <v/>
      </c>
    </row>
    <row r="4173" ht="18.75" customHeight="1">
      <c r="A4173">
        <f>COUNTIFS($E$2:E4173,E4173)&amp;E4173</f>
        <v/>
      </c>
    </row>
    <row r="4174" ht="18.75" customHeight="1">
      <c r="A4174">
        <f>COUNTIFS($E$2:E4174,E4174)&amp;E4174</f>
        <v/>
      </c>
    </row>
    <row r="4175" ht="18.75" customHeight="1">
      <c r="A4175">
        <f>COUNTIFS($E$2:E4175,E4175)&amp;E4175</f>
        <v/>
      </c>
    </row>
    <row r="4176" ht="18.75" customHeight="1">
      <c r="A4176">
        <f>COUNTIFS($E$2:E4176,E4176)&amp;E4176</f>
        <v/>
      </c>
    </row>
    <row r="4177" ht="18.75" customHeight="1">
      <c r="A4177">
        <f>COUNTIFS($E$2:E4177,E4177)&amp;E4177</f>
        <v/>
      </c>
    </row>
    <row r="4178" ht="18.75" customHeight="1">
      <c r="A4178">
        <f>COUNTIFS($E$2:E4178,E4178)&amp;E4178</f>
        <v/>
      </c>
    </row>
    <row r="4179" ht="18.75" customHeight="1">
      <c r="A4179">
        <f>COUNTIFS($E$2:E4179,E4179)&amp;E4179</f>
        <v/>
      </c>
    </row>
    <row r="4180" ht="18.75" customHeight="1">
      <c r="A4180">
        <f>COUNTIFS($E$2:E4180,E4180)&amp;E4180</f>
        <v/>
      </c>
    </row>
    <row r="4181" ht="18.75" customHeight="1">
      <c r="A4181">
        <f>COUNTIFS($E$2:E4181,E4181)&amp;E4181</f>
        <v/>
      </c>
    </row>
    <row r="4182" ht="18.75" customHeight="1">
      <c r="A4182">
        <f>COUNTIFS($E$2:E4182,E4182)&amp;E4182</f>
        <v/>
      </c>
    </row>
    <row r="4183" ht="18.75" customHeight="1">
      <c r="A4183">
        <f>COUNTIFS($E$2:E4183,E4183)&amp;E4183</f>
        <v/>
      </c>
    </row>
    <row r="4184" ht="18.75" customHeight="1">
      <c r="A4184">
        <f>COUNTIFS($E$2:E4184,E4184)&amp;E4184</f>
        <v/>
      </c>
    </row>
    <row r="4185" ht="18.75" customHeight="1">
      <c r="A4185">
        <f>COUNTIFS($E$2:E4185,E4185)&amp;E4185</f>
        <v/>
      </c>
    </row>
    <row r="4186" ht="18.75" customHeight="1">
      <c r="A4186">
        <f>COUNTIFS($E$2:E4186,E4186)&amp;E4186</f>
        <v/>
      </c>
    </row>
    <row r="4187" ht="18.75" customHeight="1">
      <c r="A4187">
        <f>COUNTIFS($E$2:E4187,E4187)&amp;E4187</f>
        <v/>
      </c>
    </row>
    <row r="4188" ht="18.75" customHeight="1">
      <c r="A4188">
        <f>COUNTIFS($E$2:E4188,E4188)&amp;E4188</f>
        <v/>
      </c>
    </row>
    <row r="4189" ht="18.75" customHeight="1">
      <c r="A4189">
        <f>COUNTIFS($E$2:E4189,E4189)&amp;E4189</f>
        <v/>
      </c>
    </row>
    <row r="4190" ht="18.75" customHeight="1">
      <c r="A4190">
        <f>COUNTIFS($E$2:E4190,E4190)&amp;E4190</f>
        <v/>
      </c>
    </row>
    <row r="4191" ht="18.75" customHeight="1">
      <c r="A4191">
        <f>COUNTIFS($E$2:E4191,E4191)&amp;E4191</f>
        <v/>
      </c>
    </row>
    <row r="4192" ht="18.75" customHeight="1">
      <c r="A4192">
        <f>COUNTIFS($E$2:E4192,E4192)&amp;E4192</f>
        <v/>
      </c>
    </row>
    <row r="4193" ht="18.75" customHeight="1">
      <c r="A4193">
        <f>COUNTIFS($E$2:E4193,E4193)&amp;E4193</f>
        <v/>
      </c>
    </row>
    <row r="4194" ht="18.75" customHeight="1">
      <c r="A4194">
        <f>COUNTIFS($E$2:E4194,E4194)&amp;E4194</f>
        <v/>
      </c>
    </row>
    <row r="4195" ht="18.75" customHeight="1">
      <c r="A4195">
        <f>COUNTIFS($E$2:E4195,E4195)&amp;E4195</f>
        <v/>
      </c>
    </row>
    <row r="4196" ht="18.75" customHeight="1">
      <c r="A4196">
        <f>COUNTIFS($E$2:E4196,E4196)&amp;E4196</f>
        <v/>
      </c>
    </row>
    <row r="4197" ht="18.75" customHeight="1">
      <c r="A4197">
        <f>COUNTIFS($E$2:E4197,E4197)&amp;E4197</f>
        <v/>
      </c>
    </row>
    <row r="4198" ht="18.75" customHeight="1">
      <c r="A4198">
        <f>COUNTIFS($E$2:E4198,E4198)&amp;E4198</f>
        <v/>
      </c>
    </row>
    <row r="4199" ht="18.75" customHeight="1">
      <c r="A4199">
        <f>COUNTIFS($E$2:E4199,E4199)&amp;E4199</f>
        <v/>
      </c>
    </row>
    <row r="4200" ht="18.75" customHeight="1">
      <c r="A4200">
        <f>COUNTIFS($E$2:E4200,E4200)&amp;E4200</f>
        <v/>
      </c>
    </row>
    <row r="4201" ht="18.75" customHeight="1">
      <c r="A4201">
        <f>COUNTIFS($E$2:E4201,E4201)&amp;E4201</f>
        <v/>
      </c>
    </row>
    <row r="4202" ht="18.75" customHeight="1">
      <c r="A4202">
        <f>COUNTIFS($E$2:E4202,E4202)&amp;E4202</f>
        <v/>
      </c>
    </row>
    <row r="4203" ht="18.75" customHeight="1">
      <c r="A4203">
        <f>COUNTIFS($E$2:E4203,E4203)&amp;E4203</f>
        <v/>
      </c>
    </row>
    <row r="4204" ht="18.75" customHeight="1">
      <c r="A4204">
        <f>COUNTIFS($E$2:E4204,E4204)&amp;E4204</f>
        <v/>
      </c>
    </row>
    <row r="4205">
      <c r="A4205">
        <f>COUNTIFS($E$2:E4205,E4205)&amp;E4205</f>
        <v/>
      </c>
    </row>
    <row r="4206">
      <c r="A4206">
        <f>COUNTIFS($E$2:E4206,E4206)&amp;E4206</f>
        <v/>
      </c>
    </row>
    <row r="4207">
      <c r="A4207">
        <f>COUNTIFS($E$2:E4207,E4207)&amp;E4207</f>
        <v/>
      </c>
    </row>
    <row r="4208">
      <c r="A4208">
        <f>COUNTIFS($E$2:E4208,E4208)&amp;E4208</f>
        <v/>
      </c>
    </row>
    <row r="4209">
      <c r="A4209">
        <f>COUNTIFS($E$2:E4209,E4209)&amp;E4209</f>
        <v/>
      </c>
    </row>
    <row r="4210">
      <c r="A4210">
        <f>COUNTIFS($E$2:E4210,E4210)&amp;E4210</f>
        <v/>
      </c>
    </row>
    <row r="4211">
      <c r="A4211">
        <f>COUNTIFS($E$2:E4211,E4211)&amp;E4211</f>
        <v/>
      </c>
    </row>
    <row r="4212">
      <c r="A4212">
        <f>COUNTIFS($E$2:E4212,E4212)&amp;E4212</f>
        <v/>
      </c>
    </row>
    <row r="4213">
      <c r="A4213">
        <f>COUNTIFS($E$2:E4213,E4213)&amp;E4213</f>
        <v/>
      </c>
    </row>
    <row r="4214">
      <c r="A4214">
        <f>COUNTIFS($E$2:E4214,E4214)&amp;E4214</f>
        <v/>
      </c>
    </row>
    <row r="4215">
      <c r="A4215">
        <f>COUNTIFS($E$2:E4215,E4215)&amp;E4215</f>
        <v/>
      </c>
    </row>
    <row r="4216">
      <c r="A4216">
        <f>COUNTIFS($E$2:E4216,E4216)&amp;E4216</f>
        <v/>
      </c>
    </row>
    <row r="4217">
      <c r="A4217">
        <f>COUNTIFS($E$2:E4217,E4217)&amp;E4217</f>
        <v/>
      </c>
    </row>
    <row r="4218">
      <c r="A4218">
        <f>COUNTIFS($E$2:E4218,E4218)&amp;E4218</f>
        <v/>
      </c>
    </row>
    <row r="4219">
      <c r="A4219">
        <f>COUNTIFS($E$2:E4219,E4219)&amp;E4219</f>
        <v/>
      </c>
    </row>
    <row r="4220">
      <c r="A4220">
        <f>COUNTIFS($E$2:E4220,E4220)&amp;E4220</f>
        <v/>
      </c>
    </row>
    <row r="4221">
      <c r="A4221">
        <f>COUNTIFS($E$2:E4221,E4221)&amp;E4221</f>
        <v/>
      </c>
    </row>
    <row r="4222">
      <c r="A4222">
        <f>COUNTIFS($E$2:E4222,E4222)&amp;E4222</f>
        <v/>
      </c>
    </row>
    <row r="4223">
      <c r="A4223">
        <f>COUNTIFS($E$2:E4223,E4223)&amp;E4223</f>
        <v/>
      </c>
    </row>
    <row r="4224">
      <c r="A4224">
        <f>COUNTIFS($E$2:E4224,E4224)&amp;E4224</f>
        <v/>
      </c>
    </row>
    <row r="4225">
      <c r="A4225">
        <f>COUNTIFS($E$2:E4225,E4225)&amp;E4225</f>
        <v/>
      </c>
    </row>
    <row r="4226">
      <c r="A4226">
        <f>COUNTIFS($E$2:E4226,E4226)&amp;E4226</f>
        <v/>
      </c>
    </row>
    <row r="4227">
      <c r="A4227">
        <f>COUNTIFS($E$2:E4227,E4227)&amp;E4227</f>
        <v/>
      </c>
    </row>
    <row r="4228">
      <c r="A4228">
        <f>COUNTIFS($E$2:E4228,E4228)&amp;E4228</f>
        <v/>
      </c>
    </row>
    <row r="4229">
      <c r="A4229">
        <f>COUNTIFS($E$2:E4229,E4229)&amp;E4229</f>
        <v/>
      </c>
    </row>
    <row r="4230">
      <c r="A4230">
        <f>COUNTIFS($E$2:E4230,E4230)&amp;E4230</f>
        <v/>
      </c>
    </row>
    <row r="4231">
      <c r="A4231">
        <f>COUNTIFS($E$2:E4231,E4231)&amp;E4231</f>
        <v/>
      </c>
    </row>
    <row r="4232">
      <c r="A4232">
        <f>COUNTIFS($E$2:E4232,E4232)&amp;E4232</f>
        <v/>
      </c>
    </row>
    <row r="4233">
      <c r="A4233">
        <f>COUNTIFS($E$2:E4233,E4233)&amp;E4233</f>
        <v/>
      </c>
    </row>
    <row r="4234">
      <c r="A4234">
        <f>COUNTIFS($E$2:E4234,E4234)&amp;E4234</f>
        <v/>
      </c>
    </row>
    <row r="4235">
      <c r="A4235">
        <f>COUNTIFS($E$2:E4235,E4235)&amp;E4235</f>
        <v/>
      </c>
    </row>
    <row r="4236">
      <c r="A4236">
        <f>COUNTIFS($E$2:E4236,E4236)&amp;E4236</f>
        <v/>
      </c>
    </row>
    <row r="4237">
      <c r="A4237">
        <f>COUNTIFS($E$2:E4237,E4237)&amp;E4237</f>
        <v/>
      </c>
    </row>
    <row r="4238">
      <c r="A4238">
        <f>COUNTIFS($E$2:E4238,E4238)&amp;E4238</f>
        <v/>
      </c>
    </row>
    <row r="4239">
      <c r="A4239">
        <f>COUNTIFS($E$2:E4239,E4239)&amp;E4239</f>
        <v/>
      </c>
    </row>
    <row r="4240">
      <c r="A4240">
        <f>COUNTIFS($E$2:E4240,E4240)&amp;E4240</f>
        <v/>
      </c>
    </row>
    <row r="4241">
      <c r="A4241">
        <f>COUNTIFS($E$2:E4241,E4241)&amp;E4241</f>
        <v/>
      </c>
    </row>
    <row r="4242">
      <c r="A4242">
        <f>COUNTIFS($E$2:E4242,E4242)&amp;E4242</f>
        <v/>
      </c>
    </row>
    <row r="4243">
      <c r="A4243">
        <f>COUNTIFS($E$2:E4243,E4243)&amp;E4243</f>
        <v/>
      </c>
    </row>
    <row r="4244">
      <c r="A4244">
        <f>COUNTIFS($E$2:E4244,E4244)&amp;E4244</f>
        <v/>
      </c>
    </row>
    <row r="4245">
      <c r="A4245">
        <f>COUNTIFS($E$2:E4245,E4245)&amp;E4245</f>
        <v/>
      </c>
    </row>
    <row r="4246">
      <c r="A4246">
        <f>COUNTIFS($E$2:E4246,E4246)&amp;E4246</f>
        <v/>
      </c>
    </row>
    <row r="4247">
      <c r="A4247">
        <f>COUNTIFS($E$2:E4247,E4247)&amp;E4247</f>
        <v/>
      </c>
    </row>
    <row r="4248">
      <c r="A4248">
        <f>COUNTIFS($E$2:E4248,E4248)&amp;E4248</f>
        <v/>
      </c>
    </row>
    <row r="4249">
      <c r="A4249">
        <f>COUNTIFS($E$2:E4249,E4249)&amp;E4249</f>
        <v/>
      </c>
    </row>
    <row r="4250">
      <c r="A4250">
        <f>COUNTIFS($E$2:E4250,E4250)&amp;E4250</f>
        <v/>
      </c>
    </row>
    <row r="4251">
      <c r="A4251">
        <f>COUNTIFS($E$2:E4251,E4251)&amp;E4251</f>
        <v/>
      </c>
    </row>
    <row r="4252">
      <c r="A4252">
        <f>COUNTIFS($E$2:E4252,E4252)&amp;E4252</f>
        <v/>
      </c>
    </row>
    <row r="4253">
      <c r="A4253">
        <f>COUNTIFS($E$2:E4253,E4253)&amp;E4253</f>
        <v/>
      </c>
    </row>
    <row r="4254">
      <c r="A4254">
        <f>COUNTIFS($E$2:E4254,E4254)&amp;E4254</f>
        <v/>
      </c>
    </row>
    <row r="4255">
      <c r="A4255">
        <f>COUNTIFS($E$2:E4255,E4255)&amp;E4255</f>
        <v/>
      </c>
    </row>
    <row r="4256">
      <c r="A4256">
        <f>COUNTIFS($E$2:E4256,E4256)&amp;E4256</f>
        <v/>
      </c>
    </row>
    <row r="4257">
      <c r="A4257">
        <f>COUNTIFS($E$2:E4257,E4257)&amp;E4257</f>
        <v/>
      </c>
    </row>
    <row r="4258">
      <c r="A4258">
        <f>COUNTIFS($E$2:E4258,E4258)&amp;E4258</f>
        <v/>
      </c>
    </row>
    <row r="4259">
      <c r="A4259">
        <f>COUNTIFS($E$2:E4259,E4259)&amp;E4259</f>
        <v/>
      </c>
    </row>
    <row r="4260">
      <c r="A4260">
        <f>COUNTIFS($E$2:E4260,E4260)&amp;E4260</f>
        <v/>
      </c>
    </row>
    <row r="4261">
      <c r="A4261">
        <f>COUNTIFS($E$2:E4261,E4261)&amp;E4261</f>
        <v/>
      </c>
    </row>
    <row r="4262">
      <c r="A4262">
        <f>COUNTIFS($E$2:E4262,E4262)&amp;E4262</f>
        <v/>
      </c>
    </row>
    <row r="4263">
      <c r="A4263">
        <f>COUNTIFS($E$2:E4263,E4263)&amp;E4263</f>
        <v/>
      </c>
    </row>
    <row r="4264">
      <c r="A4264">
        <f>COUNTIFS($E$2:E4264,E4264)&amp;E4264</f>
        <v/>
      </c>
    </row>
    <row r="4265">
      <c r="A4265">
        <f>COUNTIFS($E$2:E4265,E4265)&amp;E4265</f>
        <v/>
      </c>
    </row>
    <row r="4266">
      <c r="A4266">
        <f>COUNTIFS($E$2:E4266,E4266)&amp;E4266</f>
        <v/>
      </c>
    </row>
    <row r="4267">
      <c r="A4267">
        <f>COUNTIFS($E$2:E4267,E4267)&amp;E4267</f>
        <v/>
      </c>
    </row>
    <row r="4268">
      <c r="A4268">
        <f>COUNTIFS($E$2:E4268,E4268)&amp;E4268</f>
        <v/>
      </c>
    </row>
    <row r="4269">
      <c r="A4269">
        <f>COUNTIFS($E$2:E4269,E4269)&amp;E4269</f>
        <v/>
      </c>
    </row>
    <row r="4270">
      <c r="A4270">
        <f>COUNTIFS($E$2:E4270,E4270)&amp;E4270</f>
        <v/>
      </c>
    </row>
    <row r="4271">
      <c r="A4271">
        <f>COUNTIFS($E$2:E4271,E4271)&amp;E4271</f>
        <v/>
      </c>
    </row>
    <row r="4272">
      <c r="A4272">
        <f>COUNTIFS($E$2:E4272,E4272)&amp;E4272</f>
        <v/>
      </c>
    </row>
    <row r="4273">
      <c r="A4273">
        <f>COUNTIFS($E$2:E4273,E4273)&amp;E4273</f>
        <v/>
      </c>
    </row>
    <row r="4274">
      <c r="A4274">
        <f>COUNTIFS($E$2:E4274,E4274)&amp;E4274</f>
        <v/>
      </c>
    </row>
    <row r="4275">
      <c r="A4275">
        <f>COUNTIFS($E$2:E4275,E4275)&amp;E4275</f>
        <v/>
      </c>
    </row>
    <row r="4276">
      <c r="A4276">
        <f>COUNTIFS($E$2:E4276,E4276)&amp;E4276</f>
        <v/>
      </c>
    </row>
    <row r="4277">
      <c r="A4277">
        <f>COUNTIFS($E$2:E4277,E4277)&amp;E4277</f>
        <v/>
      </c>
    </row>
    <row r="4278">
      <c r="A4278">
        <f>COUNTIFS($E$2:E4278,E4278)&amp;E4278</f>
        <v/>
      </c>
    </row>
    <row r="4279">
      <c r="A4279">
        <f>COUNTIFS($E$2:E4279,E4279)&amp;E4279</f>
        <v/>
      </c>
    </row>
    <row r="4280">
      <c r="A4280">
        <f>COUNTIFS($E$2:E4280,E4280)&amp;E4280</f>
        <v/>
      </c>
    </row>
    <row r="4281">
      <c r="A4281">
        <f>COUNTIFS($E$2:E4281,E4281)&amp;E4281</f>
        <v/>
      </c>
    </row>
    <row r="4282">
      <c r="A4282">
        <f>COUNTIFS($E$2:E4282,E4282)&amp;E4282</f>
        <v/>
      </c>
    </row>
    <row r="4283">
      <c r="A4283">
        <f>COUNTIFS($E$2:E4283,E4283)&amp;E4283</f>
        <v/>
      </c>
    </row>
    <row r="4284">
      <c r="A4284">
        <f>COUNTIFS($E$2:E4284,E4284)&amp;E4284</f>
        <v/>
      </c>
    </row>
    <row r="4285">
      <c r="A4285">
        <f>COUNTIFS($E$2:E4285,E4285)&amp;E4285</f>
        <v/>
      </c>
    </row>
    <row r="4286">
      <c r="A4286">
        <f>COUNTIFS($E$2:E4286,E4286)&amp;E4286</f>
        <v/>
      </c>
    </row>
    <row r="4287">
      <c r="A4287">
        <f>COUNTIFS($E$2:E4287,E4287)&amp;E4287</f>
        <v/>
      </c>
    </row>
    <row r="4288">
      <c r="A4288">
        <f>COUNTIFS($E$2:E4288,E4288)&amp;E4288</f>
        <v/>
      </c>
    </row>
    <row r="4289">
      <c r="A4289">
        <f>COUNTIFS($E$2:E4289,E4289)&amp;E4289</f>
        <v/>
      </c>
    </row>
    <row r="4290">
      <c r="A4290">
        <f>COUNTIFS($E$2:E4290,E4290)&amp;E4290</f>
        <v/>
      </c>
    </row>
    <row r="4291">
      <c r="A4291">
        <f>COUNTIFS($E$2:E4291,E4291)&amp;E4291</f>
        <v/>
      </c>
    </row>
    <row r="4292">
      <c r="A4292">
        <f>COUNTIFS($E$2:E4292,E4292)&amp;E4292</f>
        <v/>
      </c>
    </row>
    <row r="4293">
      <c r="A4293">
        <f>COUNTIFS($E$2:E4293,E4293)&amp;E4293</f>
        <v/>
      </c>
    </row>
    <row r="4294">
      <c r="A4294">
        <f>COUNTIFS($E$2:E4294,E4294)&amp;E4294</f>
        <v/>
      </c>
    </row>
    <row r="4295">
      <c r="A4295">
        <f>COUNTIFS($E$2:E4295,E4295)&amp;E4295</f>
        <v/>
      </c>
    </row>
    <row r="4296">
      <c r="A4296">
        <f>COUNTIFS($E$2:E4296,E4296)&amp;E4296</f>
        <v/>
      </c>
    </row>
    <row r="4297">
      <c r="A4297">
        <f>COUNTIFS($E$2:E4297,E4297)&amp;E4297</f>
        <v/>
      </c>
    </row>
    <row r="4298">
      <c r="A4298">
        <f>COUNTIFS($E$2:E4298,E4298)&amp;E4298</f>
        <v/>
      </c>
    </row>
    <row r="4299">
      <c r="A4299">
        <f>COUNTIFS($E$2:E4299,E4299)&amp;E4299</f>
        <v/>
      </c>
    </row>
    <row r="4300">
      <c r="A4300">
        <f>COUNTIFS($E$2:E4300,E4300)&amp;E4300</f>
        <v/>
      </c>
    </row>
    <row r="4301">
      <c r="A4301">
        <f>COUNTIFS($E$2:E4301,E4301)&amp;E4301</f>
        <v/>
      </c>
    </row>
    <row r="4302">
      <c r="A4302">
        <f>COUNTIFS($E$2:E4302,E4302)&amp;E4302</f>
        <v/>
      </c>
    </row>
    <row r="4303">
      <c r="A4303">
        <f>COUNTIFS($E$2:E4303,E4303)&amp;E4303</f>
        <v/>
      </c>
    </row>
    <row r="4304">
      <c r="A4304">
        <f>COUNTIFS($E$2:E4304,E4304)&amp;E4304</f>
        <v/>
      </c>
    </row>
    <row r="4305">
      <c r="A4305">
        <f>COUNTIFS($E$2:E4305,E4305)&amp;E4305</f>
        <v/>
      </c>
    </row>
    <row r="4306">
      <c r="A4306">
        <f>COUNTIFS($E$2:E4306,E4306)&amp;E4306</f>
        <v/>
      </c>
    </row>
    <row r="4307">
      <c r="A4307">
        <f>COUNTIFS($E$2:E4307,E4307)&amp;E4307</f>
        <v/>
      </c>
    </row>
    <row r="4308">
      <c r="A4308">
        <f>COUNTIFS($E$2:E4308,E4308)&amp;E4308</f>
        <v/>
      </c>
    </row>
    <row r="4309">
      <c r="A4309">
        <f>COUNTIFS($E$2:E4309,E4309)&amp;E4309</f>
        <v/>
      </c>
    </row>
    <row r="4310">
      <c r="A4310">
        <f>COUNTIFS($E$2:E4310,E4310)&amp;E4310</f>
        <v/>
      </c>
    </row>
    <row r="4311">
      <c r="A4311">
        <f>COUNTIFS($E$2:E4311,E4311)&amp;E4311</f>
        <v/>
      </c>
    </row>
    <row r="4312">
      <c r="A4312">
        <f>COUNTIFS($E$2:E4312,E4312)&amp;E4312</f>
        <v/>
      </c>
    </row>
    <row r="4313">
      <c r="A4313">
        <f>COUNTIFS($E$2:E4313,E4313)&amp;E4313</f>
        <v/>
      </c>
    </row>
    <row r="4314">
      <c r="A4314">
        <f>COUNTIFS($E$2:E4314,E4314)&amp;E4314</f>
        <v/>
      </c>
    </row>
    <row r="4315">
      <c r="A4315">
        <f>COUNTIFS($E$2:E4315,E4315)&amp;E4315</f>
        <v/>
      </c>
    </row>
    <row r="4316">
      <c r="A4316">
        <f>COUNTIFS($E$2:E4316,E4316)&amp;E4316</f>
        <v/>
      </c>
    </row>
    <row r="4317">
      <c r="A4317">
        <f>COUNTIFS($E$2:E4317,E4317)&amp;E4317</f>
        <v/>
      </c>
    </row>
    <row r="4318">
      <c r="A4318">
        <f>COUNTIFS($E$2:E4318,E4318)&amp;E4318</f>
        <v/>
      </c>
    </row>
    <row r="4319">
      <c r="A4319">
        <f>COUNTIFS($E$2:E4319,E4319)&amp;E4319</f>
        <v/>
      </c>
    </row>
    <row r="4320">
      <c r="A4320">
        <f>COUNTIFS($E$2:E4320,E4320)&amp;E4320</f>
        <v/>
      </c>
    </row>
    <row r="4321">
      <c r="A4321">
        <f>COUNTIFS($E$2:E4321,E4321)&amp;E4321</f>
        <v/>
      </c>
    </row>
    <row r="4322">
      <c r="A4322">
        <f>COUNTIFS($E$2:E4322,E4322)&amp;E4322</f>
        <v/>
      </c>
    </row>
    <row r="4323">
      <c r="A4323">
        <f>COUNTIFS($E$2:E4323,E4323)&amp;E4323</f>
        <v/>
      </c>
    </row>
    <row r="4324">
      <c r="A4324">
        <f>COUNTIFS($E$2:E4324,E4324)&amp;E4324</f>
        <v/>
      </c>
    </row>
    <row r="4325">
      <c r="A4325">
        <f>COUNTIFS($E$2:E4325,E4325)&amp;E4325</f>
        <v/>
      </c>
    </row>
    <row r="4326">
      <c r="A4326">
        <f>COUNTIFS($E$2:E4326,E4326)&amp;E4326</f>
        <v/>
      </c>
    </row>
    <row r="4327">
      <c r="A4327">
        <f>COUNTIFS($E$2:E4327,E4327)&amp;E4327</f>
        <v/>
      </c>
    </row>
    <row r="4328">
      <c r="A4328">
        <f>COUNTIFS($E$2:E4328,E4328)&amp;E4328</f>
        <v/>
      </c>
    </row>
    <row r="4329">
      <c r="A4329">
        <f>COUNTIFS($E$2:E4329,E4329)&amp;E4329</f>
        <v/>
      </c>
    </row>
    <row r="4330">
      <c r="A4330">
        <f>COUNTIFS($E$2:E4330,E4330)&amp;E4330</f>
        <v/>
      </c>
    </row>
    <row r="4331">
      <c r="A4331">
        <f>COUNTIFS($E$2:E4331,E4331)&amp;E4331</f>
        <v/>
      </c>
    </row>
    <row r="4332">
      <c r="A4332">
        <f>COUNTIFS($E$2:E4332,E4332)&amp;E4332</f>
        <v/>
      </c>
    </row>
    <row r="4333">
      <c r="A4333">
        <f>COUNTIFS($E$2:E4333,E4333)&amp;E4333</f>
        <v/>
      </c>
    </row>
    <row r="4334">
      <c r="A4334">
        <f>COUNTIFS($E$2:E4334,E4334)&amp;E4334</f>
        <v/>
      </c>
    </row>
    <row r="4335">
      <c r="A4335">
        <f>COUNTIFS($E$2:E4335,E4335)&amp;E4335</f>
        <v/>
      </c>
    </row>
    <row r="4336">
      <c r="A4336">
        <f>COUNTIFS($E$2:E4336,E4336)&amp;E4336</f>
        <v/>
      </c>
    </row>
    <row r="4337">
      <c r="A4337">
        <f>COUNTIFS($E$2:E4337,E4337)&amp;E4337</f>
        <v/>
      </c>
    </row>
    <row r="4338">
      <c r="A4338">
        <f>COUNTIFS($E$2:E4338,E4338)&amp;E4338</f>
        <v/>
      </c>
    </row>
    <row r="4339">
      <c r="A4339">
        <f>COUNTIFS($E$2:E4339,E4339)&amp;E4339</f>
        <v/>
      </c>
    </row>
    <row r="4340">
      <c r="A4340">
        <f>COUNTIFS($E$2:E4340,E4340)&amp;E4340</f>
        <v/>
      </c>
    </row>
    <row r="4341">
      <c r="A4341">
        <f>COUNTIFS($E$2:E4341,E4341)&amp;E4341</f>
        <v/>
      </c>
    </row>
    <row r="4342">
      <c r="A4342">
        <f>COUNTIFS($E$2:E4342,E4342)&amp;E4342</f>
        <v/>
      </c>
    </row>
    <row r="4343">
      <c r="A4343">
        <f>COUNTIFS($E$2:E4343,E4343)&amp;E4343</f>
        <v/>
      </c>
    </row>
    <row r="4344">
      <c r="A4344">
        <f>COUNTIFS($E$2:E4344,E4344)&amp;E4344</f>
        <v/>
      </c>
    </row>
    <row r="4345">
      <c r="A4345">
        <f>COUNTIFS($E$2:E4345,E4345)&amp;E4345</f>
        <v/>
      </c>
    </row>
    <row r="4346">
      <c r="A4346">
        <f>COUNTIFS($E$2:E4346,E4346)&amp;E4346</f>
        <v/>
      </c>
    </row>
    <row r="4347">
      <c r="A4347">
        <f>COUNTIFS($E$2:E4347,E4347)&amp;E4347</f>
        <v/>
      </c>
    </row>
    <row r="4348">
      <c r="A4348">
        <f>COUNTIFS($E$2:E4348,E4348)&amp;E4348</f>
        <v/>
      </c>
    </row>
    <row r="4349">
      <c r="A4349">
        <f>COUNTIFS($E$2:E4349,E4349)&amp;E4349</f>
        <v/>
      </c>
    </row>
    <row r="4350">
      <c r="A4350">
        <f>COUNTIFS($E$2:E4350,E4350)&amp;E4350</f>
        <v/>
      </c>
    </row>
    <row r="4351">
      <c r="A4351">
        <f>COUNTIFS($E$2:E4351,E4351)&amp;E4351</f>
        <v/>
      </c>
    </row>
    <row r="4352">
      <c r="A4352">
        <f>COUNTIFS($E$2:E4352,E4352)&amp;E4352</f>
        <v/>
      </c>
    </row>
    <row r="4353">
      <c r="A4353">
        <f>COUNTIFS($E$2:E4353,E4353)&amp;E4353</f>
        <v/>
      </c>
    </row>
    <row r="4354">
      <c r="A4354">
        <f>COUNTIFS($E$2:E4354,E4354)&amp;E4354</f>
        <v/>
      </c>
    </row>
    <row r="4355">
      <c r="A4355">
        <f>COUNTIFS($E$2:E4355,E4355)&amp;E4355</f>
        <v/>
      </c>
    </row>
    <row r="4356">
      <c r="A4356">
        <f>COUNTIFS($E$2:E4356,E4356)&amp;E4356</f>
        <v/>
      </c>
    </row>
    <row r="4357">
      <c r="A4357">
        <f>COUNTIFS($E$2:E4357,E4357)&amp;E4357</f>
        <v/>
      </c>
    </row>
    <row r="4358">
      <c r="A4358">
        <f>COUNTIFS($E$2:E4358,E4358)&amp;E4358</f>
        <v/>
      </c>
    </row>
    <row r="4359">
      <c r="A4359">
        <f>COUNTIFS($E$2:E4359,E4359)&amp;E4359</f>
        <v/>
      </c>
    </row>
    <row r="4360">
      <c r="A4360">
        <f>COUNTIFS($E$2:E4360,E4360)&amp;E4360</f>
        <v/>
      </c>
    </row>
    <row r="4361">
      <c r="A4361">
        <f>COUNTIFS($E$2:E4361,E4361)&amp;E4361</f>
        <v/>
      </c>
    </row>
    <row r="4362">
      <c r="A4362">
        <f>COUNTIFS($E$2:E4362,E4362)&amp;E4362</f>
        <v/>
      </c>
    </row>
    <row r="4363">
      <c r="A4363">
        <f>COUNTIFS($E$2:E4363,E4363)&amp;E4363</f>
        <v/>
      </c>
    </row>
    <row r="4364">
      <c r="A4364">
        <f>COUNTIFS($E$2:E4364,E4364)&amp;E4364</f>
        <v/>
      </c>
    </row>
    <row r="4365">
      <c r="A4365">
        <f>COUNTIFS($E$2:E4365,E4365)&amp;E4365</f>
        <v/>
      </c>
    </row>
    <row r="4366">
      <c r="A4366">
        <f>COUNTIFS($E$2:E4366,E4366)&amp;E4366</f>
        <v/>
      </c>
    </row>
    <row r="4367">
      <c r="A4367">
        <f>COUNTIFS($E$2:E4367,E4367)&amp;E4367</f>
        <v/>
      </c>
    </row>
    <row r="4368">
      <c r="A4368">
        <f>COUNTIFS($E$2:E4368,E4368)&amp;E4368</f>
        <v/>
      </c>
    </row>
    <row r="4369">
      <c r="A4369">
        <f>COUNTIFS($E$2:E4369,E4369)&amp;E4369</f>
        <v/>
      </c>
    </row>
    <row r="4370">
      <c r="A4370">
        <f>COUNTIFS($E$2:E4370,E4370)&amp;E4370</f>
        <v/>
      </c>
    </row>
    <row r="4371">
      <c r="A4371">
        <f>COUNTIFS($E$2:E4371,E4371)&amp;E4371</f>
        <v/>
      </c>
    </row>
    <row r="4372">
      <c r="A4372">
        <f>COUNTIFS($E$2:E4372,E4372)&amp;E4372</f>
        <v/>
      </c>
    </row>
    <row r="4373">
      <c r="A4373">
        <f>COUNTIFS($E$2:E4373,E4373)&amp;E4373</f>
        <v/>
      </c>
    </row>
    <row r="4374">
      <c r="A4374">
        <f>COUNTIFS($E$2:E4374,E4374)&amp;E4374</f>
        <v/>
      </c>
    </row>
    <row r="4375">
      <c r="A4375">
        <f>COUNTIFS($E$2:E4375,E4375)&amp;E4375</f>
        <v/>
      </c>
    </row>
    <row r="4376">
      <c r="A4376">
        <f>COUNTIFS($E$2:E4376,E4376)&amp;E4376</f>
        <v/>
      </c>
    </row>
    <row r="4377">
      <c r="A4377">
        <f>COUNTIFS($E$2:E4377,E4377)&amp;E4377</f>
        <v/>
      </c>
    </row>
    <row r="4378">
      <c r="A4378">
        <f>COUNTIFS($E$2:E4378,E4378)&amp;E4378</f>
        <v/>
      </c>
    </row>
    <row r="4379">
      <c r="A4379">
        <f>COUNTIFS($E$2:E4379,E4379)&amp;E4379</f>
        <v/>
      </c>
    </row>
    <row r="4380">
      <c r="A4380">
        <f>COUNTIFS($E$2:E4380,E4380)&amp;E4380</f>
        <v/>
      </c>
    </row>
    <row r="4381">
      <c r="A4381">
        <f>COUNTIFS($E$2:E4381,E4381)&amp;E4381</f>
        <v/>
      </c>
    </row>
    <row r="4382">
      <c r="A4382">
        <f>COUNTIFS($E$2:E4382,E4382)&amp;E4382</f>
        <v/>
      </c>
    </row>
    <row r="4383">
      <c r="A4383">
        <f>COUNTIFS($E$2:E4383,E4383)&amp;E4383</f>
        <v/>
      </c>
    </row>
    <row r="4384">
      <c r="A4384">
        <f>COUNTIFS($E$2:E4384,E4384)&amp;E4384</f>
        <v/>
      </c>
    </row>
    <row r="4385">
      <c r="A4385">
        <f>COUNTIFS($E$2:E4385,E4385)&amp;E4385</f>
        <v/>
      </c>
    </row>
    <row r="4386">
      <c r="A4386">
        <f>COUNTIFS($E$2:E4386,E4386)&amp;E4386</f>
        <v/>
      </c>
    </row>
    <row r="4387">
      <c r="A4387">
        <f>COUNTIFS($E$2:E4387,E4387)&amp;E4387</f>
        <v/>
      </c>
    </row>
    <row r="4388">
      <c r="A4388">
        <f>COUNTIFS($E$2:E4388,E4388)&amp;E4388</f>
        <v/>
      </c>
    </row>
    <row r="4389">
      <c r="A4389">
        <f>COUNTIFS($E$2:E4389,E4389)&amp;E4389</f>
        <v/>
      </c>
    </row>
    <row r="4390">
      <c r="A4390">
        <f>COUNTIFS($E$2:E4390,E4390)&amp;E4390</f>
        <v/>
      </c>
    </row>
    <row r="4391">
      <c r="A4391">
        <f>COUNTIFS($E$2:E4391,E4391)&amp;E4391</f>
        <v/>
      </c>
    </row>
    <row r="4392">
      <c r="A4392">
        <f>COUNTIFS($E$2:E4392,E4392)&amp;E4392</f>
        <v/>
      </c>
    </row>
    <row r="4393">
      <c r="A4393">
        <f>COUNTIFS($E$2:E4393,E4393)&amp;E4393</f>
        <v/>
      </c>
    </row>
    <row r="4394">
      <c r="A4394">
        <f>COUNTIFS($E$2:E4394,E4394)&amp;E4394</f>
        <v/>
      </c>
    </row>
    <row r="4395">
      <c r="A4395">
        <f>COUNTIFS($E$2:E4395,E4395)&amp;E4395</f>
        <v/>
      </c>
    </row>
    <row r="4396">
      <c r="A4396">
        <f>COUNTIFS($E$2:E4396,E4396)&amp;E4396</f>
        <v/>
      </c>
    </row>
    <row r="4397">
      <c r="A4397">
        <f>COUNTIFS($E$2:E4397,E4397)&amp;E4397</f>
        <v/>
      </c>
    </row>
    <row r="4398">
      <c r="A4398">
        <f>COUNTIFS($E$2:E4398,E4398)&amp;E4398</f>
        <v/>
      </c>
    </row>
    <row r="4399">
      <c r="A4399">
        <f>COUNTIFS($E$2:E4399,E4399)&amp;E4399</f>
        <v/>
      </c>
    </row>
    <row r="4400">
      <c r="A4400">
        <f>COUNTIFS($E$2:E4400,E4400)&amp;E4400</f>
        <v/>
      </c>
    </row>
    <row r="4401">
      <c r="A4401">
        <f>COUNTIFS($E$2:E4401,E4401)&amp;E4401</f>
        <v/>
      </c>
    </row>
    <row r="4402">
      <c r="A4402">
        <f>COUNTIFS($E$2:E4402,E4402)&amp;E4402</f>
        <v/>
      </c>
    </row>
    <row r="4403">
      <c r="A4403">
        <f>COUNTIFS($E$2:E4403,E4403)&amp;E4403</f>
        <v/>
      </c>
    </row>
    <row r="4404">
      <c r="A4404">
        <f>COUNTIFS($E$2:E4404,E4404)&amp;E4404</f>
        <v/>
      </c>
    </row>
    <row r="4405">
      <c r="A4405">
        <f>COUNTIFS($E$2:E4405,E4405)&amp;E4405</f>
        <v/>
      </c>
    </row>
    <row r="4406">
      <c r="A4406">
        <f>COUNTIFS($E$2:E4406,E4406)&amp;E4406</f>
        <v/>
      </c>
    </row>
    <row r="4407">
      <c r="A4407">
        <f>COUNTIFS($E$2:E4407,E4407)&amp;E4407</f>
        <v/>
      </c>
    </row>
    <row r="4408">
      <c r="A4408">
        <f>COUNTIFS($E$2:E4408,E4408)&amp;E4408</f>
        <v/>
      </c>
    </row>
    <row r="4409">
      <c r="A4409">
        <f>COUNTIFS($E$2:E4409,E4409)&amp;E4409</f>
        <v/>
      </c>
    </row>
    <row r="4410">
      <c r="A4410">
        <f>COUNTIFS($E$2:E4410,E4410)&amp;E4410</f>
        <v/>
      </c>
    </row>
    <row r="4411">
      <c r="A4411">
        <f>COUNTIFS($E$2:E4411,E4411)&amp;E4411</f>
        <v/>
      </c>
    </row>
    <row r="4412">
      <c r="A4412">
        <f>COUNTIFS($E$2:E4412,E4412)&amp;E4412</f>
        <v/>
      </c>
    </row>
    <row r="4413">
      <c r="A4413">
        <f>COUNTIFS($E$2:E4413,E4413)&amp;E4413</f>
        <v/>
      </c>
    </row>
    <row r="4414">
      <c r="A4414">
        <f>COUNTIFS($E$2:E4414,E4414)&amp;E4414</f>
        <v/>
      </c>
    </row>
    <row r="4415">
      <c r="A4415">
        <f>COUNTIFS($E$2:E4415,E4415)&amp;E4415</f>
        <v/>
      </c>
    </row>
    <row r="4416">
      <c r="A4416">
        <f>COUNTIFS($E$2:E4416,E4416)&amp;E4416</f>
        <v/>
      </c>
    </row>
    <row r="4417">
      <c r="A4417">
        <f>COUNTIFS($E$2:E4417,E4417)&amp;E4417</f>
        <v/>
      </c>
    </row>
    <row r="4418">
      <c r="A4418">
        <f>COUNTIFS($E$2:E4418,E4418)&amp;E4418</f>
        <v/>
      </c>
    </row>
    <row r="4419">
      <c r="A4419">
        <f>COUNTIFS($E$2:E4419,E4419)&amp;E4419</f>
        <v/>
      </c>
    </row>
    <row r="4420">
      <c r="A4420">
        <f>COUNTIFS($E$2:E4420,E4420)&amp;E4420</f>
        <v/>
      </c>
    </row>
    <row r="4421">
      <c r="A4421">
        <f>COUNTIFS($E$2:E4421,E4421)&amp;E4421</f>
        <v/>
      </c>
    </row>
    <row r="4422">
      <c r="A4422">
        <f>COUNTIFS($E$2:E4422,E4422)&amp;E4422</f>
        <v/>
      </c>
    </row>
    <row r="4423">
      <c r="A4423">
        <f>COUNTIFS($E$2:E4423,E4423)&amp;E4423</f>
        <v/>
      </c>
    </row>
    <row r="4424">
      <c r="A4424">
        <f>COUNTIFS($E$2:E4424,E4424)&amp;E4424</f>
        <v/>
      </c>
    </row>
    <row r="4425">
      <c r="A4425">
        <f>COUNTIFS($E$2:E4425,E4425)&amp;E4425</f>
        <v/>
      </c>
    </row>
    <row r="4426">
      <c r="A4426">
        <f>COUNTIFS($E$2:E4426,E4426)&amp;E4426</f>
        <v/>
      </c>
    </row>
    <row r="4427">
      <c r="A4427">
        <f>COUNTIFS($E$2:E4427,E4427)&amp;E4427</f>
        <v/>
      </c>
    </row>
    <row r="4428">
      <c r="A4428">
        <f>COUNTIFS($E$2:E4428,E4428)&amp;E4428</f>
        <v/>
      </c>
    </row>
    <row r="4429">
      <c r="A4429">
        <f>COUNTIFS($E$2:E4429,E4429)&amp;E4429</f>
        <v/>
      </c>
    </row>
    <row r="4430">
      <c r="A4430">
        <f>COUNTIFS($E$2:E4430,E4430)&amp;E4430</f>
        <v/>
      </c>
    </row>
    <row r="4431">
      <c r="A4431">
        <f>COUNTIFS($E$2:E4431,E4431)&amp;E4431</f>
        <v/>
      </c>
    </row>
    <row r="4432">
      <c r="A4432">
        <f>COUNTIFS($E$2:E4432,E4432)&amp;E4432</f>
        <v/>
      </c>
    </row>
    <row r="4433">
      <c r="A4433">
        <f>COUNTIFS($E$2:E4433,E4433)&amp;E4433</f>
        <v/>
      </c>
    </row>
    <row r="4434">
      <c r="A4434">
        <f>COUNTIFS($E$2:E4434,E4434)&amp;E4434</f>
        <v/>
      </c>
    </row>
    <row r="4435">
      <c r="A4435">
        <f>COUNTIFS($E$2:E4435,E4435)&amp;E4435</f>
        <v/>
      </c>
    </row>
    <row r="4436">
      <c r="A4436">
        <f>COUNTIFS($E$2:E4436,E4436)&amp;E4436</f>
        <v/>
      </c>
    </row>
    <row r="4437">
      <c r="A4437">
        <f>COUNTIFS($E$2:E4437,E4437)&amp;E4437</f>
        <v/>
      </c>
    </row>
    <row r="4438">
      <c r="A4438">
        <f>COUNTIFS($E$2:E4438,E4438)&amp;E4438</f>
        <v/>
      </c>
    </row>
    <row r="4439">
      <c r="A4439">
        <f>COUNTIFS($E$2:E4439,E4439)&amp;E4439</f>
        <v/>
      </c>
    </row>
    <row r="4440">
      <c r="A4440">
        <f>COUNTIFS($E$2:E4440,E4440)&amp;E4440</f>
        <v/>
      </c>
    </row>
    <row r="4441">
      <c r="A4441">
        <f>COUNTIFS($E$2:E4441,E4441)&amp;E4441</f>
        <v/>
      </c>
    </row>
    <row r="4442">
      <c r="A4442">
        <f>COUNTIFS($E$2:E4442,E4442)&amp;E4442</f>
        <v/>
      </c>
    </row>
    <row r="4443">
      <c r="A4443">
        <f>COUNTIFS($E$2:E4443,E4443)&amp;E4443</f>
        <v/>
      </c>
    </row>
    <row r="4444">
      <c r="A4444">
        <f>COUNTIFS($E$2:E4444,E4444)&amp;E4444</f>
        <v/>
      </c>
    </row>
    <row r="4445">
      <c r="A4445">
        <f>COUNTIFS($E$2:E4445,E4445)&amp;E4445</f>
        <v/>
      </c>
    </row>
    <row r="4446">
      <c r="A4446">
        <f>COUNTIFS($E$2:E4446,E4446)&amp;E4446</f>
        <v/>
      </c>
    </row>
    <row r="4447">
      <c r="A4447">
        <f>COUNTIFS($E$2:E4447,E4447)&amp;E4447</f>
        <v/>
      </c>
    </row>
    <row r="4448">
      <c r="A4448">
        <f>COUNTIFS($E$2:E4448,E4448)&amp;E4448</f>
        <v/>
      </c>
    </row>
    <row r="4449">
      <c r="A4449">
        <f>COUNTIFS($E$2:E4449,E4449)&amp;E4449</f>
        <v/>
      </c>
    </row>
    <row r="4450">
      <c r="A4450">
        <f>COUNTIFS($E$2:E4450,E4450)&amp;E4450</f>
        <v/>
      </c>
    </row>
    <row r="4451">
      <c r="A4451">
        <f>COUNTIFS($E$2:E4451,E4451)&amp;E4451</f>
        <v/>
      </c>
    </row>
    <row r="4452">
      <c r="A4452">
        <f>COUNTIFS($E$2:E4452,E4452)&amp;E4452</f>
        <v/>
      </c>
    </row>
    <row r="4453">
      <c r="A4453">
        <f>COUNTIFS($E$2:E4453,E4453)&amp;E4453</f>
        <v/>
      </c>
    </row>
    <row r="4454">
      <c r="A4454">
        <f>COUNTIFS($E$2:E4454,E4454)&amp;E4454</f>
        <v/>
      </c>
    </row>
    <row r="4455">
      <c r="A4455">
        <f>COUNTIFS($E$2:E4455,E4455)&amp;E4455</f>
        <v/>
      </c>
    </row>
    <row r="4456">
      <c r="A4456">
        <f>COUNTIFS($E$2:E4456,E4456)&amp;E4456</f>
        <v/>
      </c>
    </row>
    <row r="4457">
      <c r="A4457">
        <f>COUNTIFS($E$2:E4457,E4457)&amp;E4457</f>
        <v/>
      </c>
    </row>
    <row r="4458">
      <c r="A4458">
        <f>COUNTIFS($E$2:E4458,E4458)&amp;E4458</f>
        <v/>
      </c>
    </row>
    <row r="4459">
      <c r="A4459">
        <f>COUNTIFS($E$2:E4459,E4459)&amp;E4459</f>
        <v/>
      </c>
    </row>
    <row r="4460">
      <c r="A4460">
        <f>COUNTIFS($E$2:E4460,E4460)&amp;E4460</f>
        <v/>
      </c>
    </row>
    <row r="4461">
      <c r="A4461">
        <f>COUNTIFS($E$2:E4461,E4461)&amp;E4461</f>
        <v/>
      </c>
    </row>
    <row r="4462">
      <c r="A4462">
        <f>COUNTIFS($E$2:E4462,E4462)&amp;E4462</f>
        <v/>
      </c>
    </row>
    <row r="4463">
      <c r="A4463">
        <f>COUNTIFS($E$2:E4463,E4463)&amp;E4463</f>
        <v/>
      </c>
    </row>
    <row r="4464">
      <c r="A4464">
        <f>COUNTIFS($E$2:E4464,E4464)&amp;E4464</f>
        <v/>
      </c>
    </row>
    <row r="4465">
      <c r="A4465">
        <f>COUNTIFS($E$2:E4465,E4465)&amp;E4465</f>
        <v/>
      </c>
    </row>
    <row r="4466">
      <c r="A4466">
        <f>COUNTIFS($E$2:E4466,E4466)&amp;E4466</f>
        <v/>
      </c>
    </row>
    <row r="4467">
      <c r="A4467">
        <f>COUNTIFS($E$2:E4467,E4467)&amp;E4467</f>
        <v/>
      </c>
    </row>
    <row r="4468">
      <c r="A4468">
        <f>COUNTIFS($E$2:E4468,E4468)&amp;E4468</f>
        <v/>
      </c>
    </row>
    <row r="4469">
      <c r="A4469">
        <f>COUNTIFS($E$2:E4469,E4469)&amp;E4469</f>
        <v/>
      </c>
    </row>
    <row r="4470">
      <c r="A4470">
        <f>COUNTIFS($E$2:E4470,E4470)&amp;E4470</f>
        <v/>
      </c>
    </row>
    <row r="4471">
      <c r="A4471">
        <f>COUNTIFS($E$2:E4471,E4471)&amp;E4471</f>
        <v/>
      </c>
    </row>
    <row r="4472">
      <c r="A4472">
        <f>COUNTIFS($E$2:E4472,E4472)&amp;E4472</f>
        <v/>
      </c>
    </row>
    <row r="4473">
      <c r="A4473">
        <f>COUNTIFS($E$2:E4473,E4473)&amp;E4473</f>
        <v/>
      </c>
    </row>
    <row r="4474">
      <c r="A4474">
        <f>COUNTIFS($E$2:E4474,E4474)&amp;E4474</f>
        <v/>
      </c>
    </row>
    <row r="4475">
      <c r="A4475">
        <f>COUNTIFS($E$2:E4475,E4475)&amp;E4475</f>
        <v/>
      </c>
    </row>
    <row r="4476">
      <c r="A4476">
        <f>COUNTIFS($E$2:E4476,E4476)&amp;E4476</f>
        <v/>
      </c>
    </row>
    <row r="4477">
      <c r="A4477">
        <f>COUNTIFS($E$2:E4477,E4477)&amp;E4477</f>
        <v/>
      </c>
    </row>
    <row r="4478">
      <c r="A4478">
        <f>COUNTIFS($E$2:E4478,E4478)&amp;E4478</f>
        <v/>
      </c>
    </row>
    <row r="4479">
      <c r="A4479">
        <f>COUNTIFS($E$2:E4479,E4479)&amp;E4479</f>
        <v/>
      </c>
    </row>
    <row r="4480">
      <c r="A4480">
        <f>COUNTIFS($E$2:E4480,E4480)&amp;E4480</f>
        <v/>
      </c>
    </row>
    <row r="4481">
      <c r="A4481">
        <f>COUNTIFS($E$2:E4481,E4481)&amp;E4481</f>
        <v/>
      </c>
    </row>
    <row r="4482">
      <c r="A4482">
        <f>COUNTIFS($E$2:E4482,E4482)&amp;E4482</f>
        <v/>
      </c>
    </row>
    <row r="4483">
      <c r="A4483">
        <f>COUNTIFS($E$2:E4483,E4483)&amp;E4483</f>
        <v/>
      </c>
    </row>
    <row r="4484">
      <c r="A4484">
        <f>COUNTIFS($E$2:E4484,E4484)&amp;E4484</f>
        <v/>
      </c>
    </row>
    <row r="4485">
      <c r="A4485">
        <f>COUNTIFS($E$2:E4485,E4485)&amp;E4485</f>
        <v/>
      </c>
    </row>
    <row r="4486">
      <c r="A4486">
        <f>COUNTIFS($E$2:E4486,E4486)&amp;E4486</f>
        <v/>
      </c>
    </row>
    <row r="4487">
      <c r="A4487">
        <f>COUNTIFS($E$2:E4487,E4487)&amp;E4487</f>
        <v/>
      </c>
    </row>
    <row r="4488">
      <c r="A4488">
        <f>COUNTIFS($E$2:E4488,E4488)&amp;E4488</f>
        <v/>
      </c>
    </row>
    <row r="4489">
      <c r="A4489">
        <f>COUNTIFS($E$2:E4489,E4489)&amp;E4489</f>
        <v/>
      </c>
    </row>
    <row r="4490">
      <c r="A4490">
        <f>COUNTIFS($E$2:E4490,E4490)&amp;E4490</f>
        <v/>
      </c>
    </row>
    <row r="4491">
      <c r="A4491">
        <f>COUNTIFS($E$2:E4491,E4491)&amp;E4491</f>
        <v/>
      </c>
    </row>
    <row r="4492">
      <c r="A4492">
        <f>COUNTIFS($E$2:E4492,E4492)&amp;E4492</f>
        <v/>
      </c>
    </row>
    <row r="4493">
      <c r="A4493">
        <f>COUNTIFS($E$2:E4493,E4493)&amp;E4493</f>
        <v/>
      </c>
    </row>
    <row r="4494">
      <c r="A4494">
        <f>COUNTIFS($E$2:E4494,E4494)&amp;E4494</f>
        <v/>
      </c>
    </row>
    <row r="4495">
      <c r="A4495">
        <f>COUNTIFS($E$2:E4495,E4495)&amp;E4495</f>
        <v/>
      </c>
    </row>
    <row r="4496">
      <c r="A4496">
        <f>COUNTIFS($E$2:E4496,E4496)&amp;E4496</f>
        <v/>
      </c>
    </row>
    <row r="4497">
      <c r="A4497">
        <f>COUNTIFS($E$2:E4497,E4497)&amp;E4497</f>
        <v/>
      </c>
    </row>
    <row r="4498">
      <c r="A4498">
        <f>COUNTIFS($E$2:E4498,E4498)&amp;E4498</f>
        <v/>
      </c>
    </row>
    <row r="4499">
      <c r="A4499">
        <f>COUNTIFS($E$2:E4499,E4499)&amp;E4499</f>
        <v/>
      </c>
    </row>
    <row r="4500">
      <c r="A4500">
        <f>COUNTIFS($E$2:E4500,E4500)&amp;E4500</f>
        <v/>
      </c>
    </row>
    <row r="4501">
      <c r="A4501">
        <f>COUNTIFS($E$2:E4501,E4501)&amp;E4501</f>
        <v/>
      </c>
    </row>
    <row r="4502">
      <c r="A4502">
        <f>COUNTIFS($E$2:E4502,E4502)&amp;E4502</f>
        <v/>
      </c>
    </row>
    <row r="4503">
      <c r="A4503">
        <f>COUNTIFS($E$2:E4503,E4503)&amp;E4503</f>
        <v/>
      </c>
    </row>
    <row r="4504">
      <c r="A4504">
        <f>COUNTIFS($E$2:E4504,E4504)&amp;E4504</f>
        <v/>
      </c>
    </row>
    <row r="4505">
      <c r="A4505">
        <f>COUNTIFS($E$2:E4505,E4505)&amp;E4505</f>
        <v/>
      </c>
    </row>
    <row r="4506">
      <c r="A4506">
        <f>COUNTIFS($E$2:E4506,E4506)&amp;E4506</f>
        <v/>
      </c>
    </row>
    <row r="4507">
      <c r="A4507">
        <f>COUNTIFS($E$2:E4507,E4507)&amp;E4507</f>
        <v/>
      </c>
    </row>
    <row r="4508">
      <c r="A4508">
        <f>COUNTIFS($E$2:E4508,E4508)&amp;E4508</f>
        <v/>
      </c>
    </row>
    <row r="4509">
      <c r="A4509">
        <f>COUNTIFS($E$2:E4509,E4509)&amp;E4509</f>
        <v/>
      </c>
    </row>
    <row r="4510">
      <c r="A4510">
        <f>COUNTIFS($E$2:E4510,E4510)&amp;E4510</f>
        <v/>
      </c>
    </row>
    <row r="4511">
      <c r="A4511">
        <f>COUNTIFS($E$2:E4511,E4511)&amp;E4511</f>
        <v/>
      </c>
    </row>
    <row r="4512">
      <c r="A4512">
        <f>COUNTIFS($E$2:E4512,E4512)&amp;E4512</f>
        <v/>
      </c>
    </row>
    <row r="4513">
      <c r="A4513">
        <f>COUNTIFS($E$2:E4513,E4513)&amp;E4513</f>
        <v/>
      </c>
    </row>
    <row r="4514">
      <c r="A4514">
        <f>COUNTIFS($E$2:E4514,E4514)&amp;E4514</f>
        <v/>
      </c>
    </row>
    <row r="4515">
      <c r="A4515">
        <f>COUNTIFS($E$2:E4515,E4515)&amp;E4515</f>
        <v/>
      </c>
    </row>
    <row r="4516">
      <c r="A4516">
        <f>COUNTIFS($E$2:E4516,E4516)&amp;E4516</f>
        <v/>
      </c>
    </row>
    <row r="4517">
      <c r="A4517">
        <f>COUNTIFS($E$2:E4517,E4517)&amp;E4517</f>
        <v/>
      </c>
    </row>
    <row r="4518">
      <c r="A4518">
        <f>COUNTIFS($E$2:E4518,E4518)&amp;E4518</f>
        <v/>
      </c>
    </row>
    <row r="4519">
      <c r="A4519">
        <f>COUNTIFS($E$2:E4519,E4519)&amp;E4519</f>
        <v/>
      </c>
    </row>
    <row r="4520">
      <c r="A4520">
        <f>COUNTIFS($E$2:E4520,E4520)&amp;E4520</f>
        <v/>
      </c>
    </row>
    <row r="4521">
      <c r="A4521">
        <f>COUNTIFS($E$2:E4521,E4521)&amp;E4521</f>
        <v/>
      </c>
    </row>
    <row r="4522">
      <c r="A4522">
        <f>COUNTIFS($E$2:E4522,E4522)&amp;E4522</f>
        <v/>
      </c>
    </row>
    <row r="4523">
      <c r="A4523">
        <f>COUNTIFS($E$2:E4523,E4523)&amp;E4523</f>
        <v/>
      </c>
    </row>
    <row r="4524">
      <c r="A4524">
        <f>COUNTIFS($E$2:E4524,E4524)&amp;E4524</f>
        <v/>
      </c>
    </row>
    <row r="4525">
      <c r="A4525">
        <f>COUNTIFS($E$2:E4525,E4525)&amp;E4525</f>
        <v/>
      </c>
    </row>
    <row r="4526">
      <c r="A4526">
        <f>COUNTIFS($E$2:E4526,E4526)&amp;E4526</f>
        <v/>
      </c>
    </row>
    <row r="4527">
      <c r="A4527">
        <f>COUNTIFS($E$2:E4527,E4527)&amp;E4527</f>
        <v/>
      </c>
    </row>
    <row r="4528">
      <c r="A4528">
        <f>COUNTIFS($E$2:E4528,E4528)&amp;E4528</f>
        <v/>
      </c>
    </row>
    <row r="4529">
      <c r="A4529">
        <f>COUNTIFS($E$2:E4529,E4529)&amp;E4529</f>
        <v/>
      </c>
    </row>
    <row r="4530">
      <c r="A4530">
        <f>COUNTIFS($E$2:E4530,E4530)&amp;E4530</f>
        <v/>
      </c>
    </row>
    <row r="4531">
      <c r="A4531">
        <f>COUNTIFS($E$2:E4531,E4531)&amp;E4531</f>
        <v/>
      </c>
    </row>
    <row r="4532">
      <c r="A4532">
        <f>COUNTIFS($E$2:E4532,E4532)&amp;E4532</f>
        <v/>
      </c>
    </row>
    <row r="4533">
      <c r="A4533">
        <f>COUNTIFS($E$2:E4533,E4533)&amp;E4533</f>
        <v/>
      </c>
    </row>
    <row r="4534">
      <c r="A4534">
        <f>COUNTIFS($E$2:E4534,E4534)&amp;E4534</f>
        <v/>
      </c>
    </row>
    <row r="4535">
      <c r="A4535">
        <f>COUNTIFS($E$2:E4535,E4535)&amp;E4535</f>
        <v/>
      </c>
    </row>
    <row r="4536">
      <c r="A4536">
        <f>COUNTIFS($E$2:E4536,E4536)&amp;E4536</f>
        <v/>
      </c>
    </row>
    <row r="4537">
      <c r="A4537">
        <f>COUNTIFS($E$2:E4537,E4537)&amp;E4537</f>
        <v/>
      </c>
    </row>
    <row r="4538">
      <c r="A4538">
        <f>COUNTIFS($E$2:E4538,E4538)&amp;E4538</f>
        <v/>
      </c>
    </row>
    <row r="4539">
      <c r="A4539">
        <f>COUNTIFS($E$2:E4539,E4539)&amp;E4539</f>
        <v/>
      </c>
    </row>
    <row r="4540">
      <c r="A4540">
        <f>COUNTIFS($E$2:E4540,E4540)&amp;E4540</f>
        <v/>
      </c>
    </row>
    <row r="4541">
      <c r="A4541">
        <f>COUNTIFS($E$2:E4541,E4541)&amp;E4541</f>
        <v/>
      </c>
    </row>
    <row r="4542">
      <c r="A4542">
        <f>COUNTIFS($E$2:E4542,E4542)&amp;E4542</f>
        <v/>
      </c>
    </row>
    <row r="4543">
      <c r="A4543">
        <f>COUNTIFS($E$2:E4543,E4543)&amp;E4543</f>
        <v/>
      </c>
    </row>
    <row r="4544">
      <c r="A4544">
        <f>COUNTIFS($E$2:E4544,E4544)&amp;E4544</f>
        <v/>
      </c>
    </row>
    <row r="4545">
      <c r="A4545">
        <f>COUNTIFS($E$2:E4545,E4545)&amp;E4545</f>
        <v/>
      </c>
    </row>
    <row r="4546">
      <c r="A4546">
        <f>COUNTIFS($E$2:E4546,E4546)&amp;E4546</f>
        <v/>
      </c>
    </row>
    <row r="4547">
      <c r="A4547">
        <f>COUNTIFS($E$2:E4547,E4547)&amp;E4547</f>
        <v/>
      </c>
    </row>
    <row r="4548">
      <c r="A4548">
        <f>COUNTIFS($E$2:E4548,E4548)&amp;E4548</f>
        <v/>
      </c>
    </row>
    <row r="4549">
      <c r="A4549">
        <f>COUNTIFS($E$2:E4549,E4549)&amp;E4549</f>
        <v/>
      </c>
    </row>
    <row r="4550">
      <c r="A4550">
        <f>COUNTIFS($E$2:E4550,E4550)&amp;E4550</f>
        <v/>
      </c>
    </row>
    <row r="4551">
      <c r="A4551">
        <f>COUNTIFS($E$2:E4551,E4551)&amp;E4551</f>
        <v/>
      </c>
    </row>
    <row r="4552">
      <c r="A4552">
        <f>COUNTIFS($E$2:E4552,E4552)&amp;E4552</f>
        <v/>
      </c>
    </row>
    <row r="4553">
      <c r="A4553">
        <f>COUNTIFS($E$2:E4553,E4553)&amp;E4553</f>
        <v/>
      </c>
    </row>
    <row r="4554">
      <c r="A4554">
        <f>COUNTIFS($E$2:E4554,E4554)&amp;E4554</f>
        <v/>
      </c>
    </row>
    <row r="4555">
      <c r="A4555">
        <f>COUNTIFS($E$2:E4555,E4555)&amp;E4555</f>
        <v/>
      </c>
    </row>
    <row r="4556">
      <c r="A4556">
        <f>COUNTIFS($E$2:E4556,E4556)&amp;E4556</f>
        <v/>
      </c>
    </row>
    <row r="4557">
      <c r="A4557">
        <f>COUNTIFS($E$2:E4557,E4557)&amp;E4557</f>
        <v/>
      </c>
    </row>
    <row r="4558">
      <c r="A4558">
        <f>COUNTIFS($E$2:E4558,E4558)&amp;E4558</f>
        <v/>
      </c>
    </row>
    <row r="4559">
      <c r="A4559">
        <f>COUNTIFS($E$2:E4559,E4559)&amp;E4559</f>
        <v/>
      </c>
    </row>
    <row r="4560">
      <c r="A4560">
        <f>COUNTIFS($E$2:E4560,E4560)&amp;E4560</f>
        <v/>
      </c>
    </row>
    <row r="4561">
      <c r="A4561">
        <f>COUNTIFS($E$2:E4561,E4561)&amp;E4561</f>
        <v/>
      </c>
    </row>
    <row r="4562">
      <c r="A4562">
        <f>COUNTIFS($E$2:E4562,E4562)&amp;E4562</f>
        <v/>
      </c>
    </row>
    <row r="4563">
      <c r="A4563">
        <f>COUNTIFS($E$2:E4563,E4563)&amp;E4563</f>
        <v/>
      </c>
    </row>
    <row r="4564">
      <c r="A4564">
        <f>COUNTIFS($E$2:E4564,E4564)&amp;E4564</f>
        <v/>
      </c>
    </row>
    <row r="4565">
      <c r="A4565">
        <f>COUNTIFS($E$2:E4565,E4565)&amp;E4565</f>
        <v/>
      </c>
    </row>
    <row r="4566">
      <c r="A4566">
        <f>COUNTIFS($E$2:E4566,E4566)&amp;E4566</f>
        <v/>
      </c>
    </row>
    <row r="4567">
      <c r="A4567">
        <f>COUNTIFS($E$2:E4567,E4567)&amp;E4567</f>
        <v/>
      </c>
    </row>
    <row r="4568">
      <c r="A4568">
        <f>COUNTIFS($E$2:E4568,E4568)&amp;E4568</f>
        <v/>
      </c>
    </row>
    <row r="4569">
      <c r="A4569">
        <f>COUNTIFS($E$2:E4569,E4569)&amp;E4569</f>
        <v/>
      </c>
    </row>
    <row r="4570">
      <c r="A4570">
        <f>COUNTIFS($E$2:E4570,E4570)&amp;E4570</f>
        <v/>
      </c>
    </row>
    <row r="4571">
      <c r="A4571">
        <f>COUNTIFS($E$2:E4571,E4571)&amp;E4571</f>
        <v/>
      </c>
    </row>
    <row r="4572">
      <c r="A4572">
        <f>COUNTIFS($E$2:E4572,E4572)&amp;E4572</f>
        <v/>
      </c>
    </row>
    <row r="4573">
      <c r="A4573">
        <f>COUNTIFS($E$2:E4573,E4573)&amp;E4573</f>
        <v/>
      </c>
    </row>
    <row r="4574">
      <c r="A4574">
        <f>COUNTIFS($E$2:E4574,E4574)&amp;E4574</f>
        <v/>
      </c>
    </row>
    <row r="4575">
      <c r="A4575">
        <f>COUNTIFS($E$2:E4575,E4575)&amp;E4575</f>
        <v/>
      </c>
    </row>
    <row r="4576">
      <c r="A4576">
        <f>COUNTIFS($E$2:E4576,E4576)&amp;E4576</f>
        <v/>
      </c>
    </row>
    <row r="4577">
      <c r="A4577">
        <f>COUNTIFS($E$2:E4577,E4577)&amp;E4577</f>
        <v/>
      </c>
    </row>
    <row r="4578">
      <c r="A4578">
        <f>COUNTIFS($E$2:E4578,E4578)&amp;E4578</f>
        <v/>
      </c>
    </row>
    <row r="4579">
      <c r="A4579">
        <f>COUNTIFS($E$2:E4579,E4579)&amp;E4579</f>
        <v/>
      </c>
    </row>
    <row r="4580">
      <c r="A4580">
        <f>COUNTIFS($E$2:E4580,E4580)&amp;E4580</f>
        <v/>
      </c>
    </row>
    <row r="4581">
      <c r="A4581">
        <f>COUNTIFS($E$2:E4581,E4581)&amp;E4581</f>
        <v/>
      </c>
    </row>
    <row r="4582">
      <c r="A4582">
        <f>COUNTIFS($E$2:E4582,E4582)&amp;E4582</f>
        <v/>
      </c>
    </row>
    <row r="4583">
      <c r="A4583">
        <f>COUNTIFS($E$2:E4583,E4583)&amp;E4583</f>
        <v/>
      </c>
    </row>
    <row r="4584">
      <c r="A4584">
        <f>COUNTIFS($E$2:E4584,E4584)&amp;E4584</f>
        <v/>
      </c>
    </row>
    <row r="4585">
      <c r="A4585">
        <f>COUNTIFS($E$2:E4585,E4585)&amp;E4585</f>
        <v/>
      </c>
    </row>
    <row r="4586">
      <c r="A4586">
        <f>COUNTIFS($E$2:E4586,E4586)&amp;E4586</f>
        <v/>
      </c>
    </row>
    <row r="4587">
      <c r="A4587">
        <f>COUNTIFS($E$2:E4587,E4587)&amp;E4587</f>
        <v/>
      </c>
    </row>
    <row r="4588">
      <c r="A4588">
        <f>COUNTIFS($E$2:E4588,E4588)&amp;E4588</f>
        <v/>
      </c>
    </row>
    <row r="4589">
      <c r="A4589">
        <f>COUNTIFS($E$2:E4589,E4589)&amp;E4589</f>
        <v/>
      </c>
    </row>
    <row r="4590">
      <c r="A4590">
        <f>COUNTIFS($E$2:E4590,E4590)&amp;E4590</f>
        <v/>
      </c>
    </row>
    <row r="4591">
      <c r="A4591">
        <f>COUNTIFS($E$2:E4591,E4591)&amp;E4591</f>
        <v/>
      </c>
    </row>
    <row r="4592">
      <c r="A4592">
        <f>COUNTIFS($E$2:E4592,E4592)&amp;E4592</f>
        <v/>
      </c>
    </row>
    <row r="4593">
      <c r="A4593">
        <f>COUNTIFS($E$2:E4593,E4593)&amp;E4593</f>
        <v/>
      </c>
    </row>
    <row r="4594">
      <c r="A4594">
        <f>COUNTIFS($E$2:E4594,E4594)&amp;E4594</f>
        <v/>
      </c>
    </row>
    <row r="4595">
      <c r="A4595">
        <f>COUNTIFS($E$2:E4595,E4595)&amp;E4595</f>
        <v/>
      </c>
    </row>
    <row r="4596">
      <c r="A4596">
        <f>COUNTIFS($E$2:E4596,E4596)&amp;E4596</f>
        <v/>
      </c>
    </row>
    <row r="4597">
      <c r="A4597">
        <f>COUNTIFS($E$2:E4597,E4597)&amp;E4597</f>
        <v/>
      </c>
    </row>
    <row r="4598">
      <c r="A4598">
        <f>COUNTIFS($E$2:E4598,E4598)&amp;E4598</f>
        <v/>
      </c>
    </row>
    <row r="4599">
      <c r="A4599">
        <f>COUNTIFS($E$2:E4599,E4599)&amp;E4599</f>
        <v/>
      </c>
    </row>
    <row r="4600">
      <c r="A4600">
        <f>COUNTIFS($E$2:E4600,E4600)&amp;E4600</f>
        <v/>
      </c>
    </row>
    <row r="4601">
      <c r="A4601">
        <f>COUNTIFS($E$2:E4601,E4601)&amp;E4601</f>
        <v/>
      </c>
    </row>
    <row r="4602">
      <c r="A4602">
        <f>COUNTIFS($E$2:E4602,E4602)&amp;E4602</f>
        <v/>
      </c>
    </row>
    <row r="4603">
      <c r="A4603">
        <f>COUNTIFS($E$2:E4603,E4603)&amp;E4603</f>
        <v/>
      </c>
    </row>
    <row r="4604">
      <c r="A4604">
        <f>COUNTIFS($E$2:E4604,E4604)&amp;E4604</f>
        <v/>
      </c>
    </row>
    <row r="4605">
      <c r="A4605">
        <f>COUNTIFS($E$2:E4605,E4605)&amp;E4605</f>
        <v/>
      </c>
    </row>
    <row r="4606">
      <c r="A4606">
        <f>COUNTIFS($E$2:E4606,E4606)&amp;E4606</f>
        <v/>
      </c>
    </row>
    <row r="4607">
      <c r="A4607">
        <f>COUNTIFS($E$2:E4607,E4607)&amp;E4607</f>
        <v/>
      </c>
    </row>
    <row r="4608">
      <c r="A4608">
        <f>COUNTIFS($E$2:E4608,E4608)&amp;E4608</f>
        <v/>
      </c>
    </row>
    <row r="4609">
      <c r="A4609">
        <f>COUNTIFS($E$2:E4609,E4609)&amp;E4609</f>
        <v/>
      </c>
    </row>
    <row r="4610">
      <c r="A4610">
        <f>COUNTIFS($E$2:E4610,E4610)&amp;E4610</f>
        <v/>
      </c>
    </row>
    <row r="4611">
      <c r="A4611">
        <f>COUNTIFS($E$2:E4611,E4611)&amp;E4611</f>
        <v/>
      </c>
    </row>
    <row r="4612">
      <c r="A4612">
        <f>COUNTIFS($E$2:E4612,E4612)&amp;E4612</f>
        <v/>
      </c>
    </row>
    <row r="4613">
      <c r="A4613">
        <f>COUNTIFS($E$2:E4613,E4613)&amp;E4613</f>
        <v/>
      </c>
    </row>
    <row r="4614">
      <c r="A4614">
        <f>COUNTIFS($E$2:E4614,E4614)&amp;E4614</f>
        <v/>
      </c>
    </row>
    <row r="4615">
      <c r="A4615">
        <f>COUNTIFS($E$2:E4615,E4615)&amp;E4615</f>
        <v/>
      </c>
    </row>
    <row r="4616">
      <c r="A4616">
        <f>COUNTIFS($E$2:E4616,E4616)&amp;E4616</f>
        <v/>
      </c>
    </row>
    <row r="4617">
      <c r="A4617">
        <f>COUNTIFS($E$2:E4617,E4617)&amp;E4617</f>
        <v/>
      </c>
    </row>
    <row r="4618">
      <c r="A4618">
        <f>COUNTIFS($E$2:E4618,E4618)&amp;E4618</f>
        <v/>
      </c>
    </row>
    <row r="4619">
      <c r="A4619">
        <f>COUNTIFS($E$2:E4619,E4619)&amp;E4619</f>
        <v/>
      </c>
    </row>
    <row r="4620">
      <c r="A4620">
        <f>COUNTIFS($E$2:E4620,E4620)&amp;E4620</f>
        <v/>
      </c>
    </row>
    <row r="4621">
      <c r="A4621">
        <f>COUNTIFS($E$2:E4621,E4621)&amp;E4621</f>
        <v/>
      </c>
    </row>
    <row r="4622">
      <c r="A4622">
        <f>COUNTIFS($E$2:E4622,E4622)&amp;E4622</f>
        <v/>
      </c>
    </row>
    <row r="4623">
      <c r="A4623">
        <f>COUNTIFS($E$2:E4623,E4623)&amp;E4623</f>
        <v/>
      </c>
    </row>
    <row r="4624">
      <c r="A4624">
        <f>COUNTIFS($E$2:E4624,E4624)&amp;E4624</f>
        <v/>
      </c>
    </row>
    <row r="4625">
      <c r="A4625">
        <f>COUNTIFS($E$2:E4625,E4625)&amp;E4625</f>
        <v/>
      </c>
    </row>
    <row r="4626">
      <c r="A4626">
        <f>COUNTIFS($E$2:E4626,E4626)&amp;E4626</f>
        <v/>
      </c>
    </row>
    <row r="4627">
      <c r="A4627">
        <f>COUNTIFS($E$2:E4627,E4627)&amp;E4627</f>
        <v/>
      </c>
    </row>
    <row r="4628">
      <c r="A4628">
        <f>COUNTIFS($E$2:E4628,E4628)&amp;E4628</f>
        <v/>
      </c>
    </row>
    <row r="4629">
      <c r="A4629">
        <f>COUNTIFS($E$2:E4629,E4629)&amp;E4629</f>
        <v/>
      </c>
    </row>
    <row r="4630">
      <c r="A4630">
        <f>COUNTIFS($E$2:E4630,E4630)&amp;E4630</f>
        <v/>
      </c>
    </row>
    <row r="4631">
      <c r="A4631">
        <f>COUNTIFS($E$2:E4631,E4631)&amp;E4631</f>
        <v/>
      </c>
    </row>
    <row r="4632">
      <c r="A4632">
        <f>COUNTIFS($E$2:E4632,E4632)&amp;E4632</f>
        <v/>
      </c>
    </row>
    <row r="4633">
      <c r="A4633">
        <f>COUNTIFS($E$2:E4633,E4633)&amp;E4633</f>
        <v/>
      </c>
    </row>
    <row r="4634">
      <c r="A4634">
        <f>COUNTIFS($E$2:E4634,E4634)&amp;E4634</f>
        <v/>
      </c>
    </row>
    <row r="4635">
      <c r="A4635">
        <f>COUNTIFS($E$2:E4635,E4635)&amp;E4635</f>
        <v/>
      </c>
    </row>
    <row r="4636">
      <c r="A4636">
        <f>COUNTIFS($E$2:E4636,E4636)&amp;E4636</f>
        <v/>
      </c>
    </row>
    <row r="4637">
      <c r="A4637">
        <f>COUNTIFS($E$2:E4637,E4637)&amp;E4637</f>
        <v/>
      </c>
    </row>
    <row r="4638">
      <c r="A4638">
        <f>COUNTIFS($E$2:E4638,E4638)&amp;E4638</f>
        <v/>
      </c>
    </row>
    <row r="4639">
      <c r="A4639">
        <f>COUNTIFS($E$2:E4639,E4639)&amp;E4639</f>
        <v/>
      </c>
    </row>
    <row r="4640">
      <c r="A4640">
        <f>COUNTIFS($E$2:E4640,E4640)&amp;E4640</f>
        <v/>
      </c>
    </row>
    <row r="4641">
      <c r="A4641">
        <f>COUNTIFS($E$2:E4641,E4641)&amp;E4641</f>
        <v/>
      </c>
    </row>
    <row r="4642">
      <c r="A4642">
        <f>COUNTIFS($E$2:E4642,E4642)&amp;E4642</f>
        <v/>
      </c>
    </row>
    <row r="4643">
      <c r="A4643">
        <f>COUNTIFS($E$2:E4643,E4643)&amp;E4643</f>
        <v/>
      </c>
    </row>
    <row r="4644">
      <c r="A4644">
        <f>COUNTIFS($E$2:E4644,E4644)&amp;E4644</f>
        <v/>
      </c>
    </row>
    <row r="4645">
      <c r="A4645">
        <f>COUNTIFS($E$2:E4645,E4645)&amp;E4645</f>
        <v/>
      </c>
    </row>
    <row r="4646">
      <c r="A4646">
        <f>COUNTIFS($E$2:E4646,E4646)&amp;E4646</f>
        <v/>
      </c>
    </row>
    <row r="4647">
      <c r="A4647">
        <f>COUNTIFS($E$2:E4647,E4647)&amp;E4647</f>
        <v/>
      </c>
    </row>
    <row r="4648">
      <c r="A4648">
        <f>COUNTIFS($E$2:E4648,E4648)&amp;E4648</f>
        <v/>
      </c>
    </row>
    <row r="4649">
      <c r="A4649">
        <f>COUNTIFS($E$2:E4649,E4649)&amp;E4649</f>
        <v/>
      </c>
    </row>
    <row r="4650">
      <c r="A4650">
        <f>COUNTIFS($E$2:E4650,E4650)&amp;E4650</f>
        <v/>
      </c>
    </row>
    <row r="4651">
      <c r="A4651">
        <f>COUNTIFS($E$2:E4651,E4651)&amp;E4651</f>
        <v/>
      </c>
    </row>
    <row r="4652">
      <c r="A4652">
        <f>COUNTIFS($E$2:E4652,E4652)&amp;E4652</f>
        <v/>
      </c>
    </row>
    <row r="4653">
      <c r="A4653">
        <f>COUNTIFS($E$2:E4653,E4653)&amp;E4653</f>
        <v/>
      </c>
    </row>
    <row r="4654">
      <c r="A4654">
        <f>COUNTIFS($E$2:E4654,E4654)&amp;E4654</f>
        <v/>
      </c>
    </row>
    <row r="4655">
      <c r="A4655">
        <f>COUNTIFS($E$2:E4655,E4655)&amp;E4655</f>
        <v/>
      </c>
    </row>
    <row r="4656">
      <c r="A4656">
        <f>COUNTIFS($E$2:E4656,E4656)&amp;E4656</f>
        <v/>
      </c>
    </row>
    <row r="4657">
      <c r="A4657">
        <f>COUNTIFS($E$2:E4657,E4657)&amp;E4657</f>
        <v/>
      </c>
    </row>
    <row r="4658">
      <c r="A4658">
        <f>COUNTIFS($E$2:E4658,E4658)&amp;E4658</f>
        <v/>
      </c>
    </row>
    <row r="4659">
      <c r="A4659">
        <f>COUNTIFS($E$2:E4659,E4659)&amp;E4659</f>
        <v/>
      </c>
    </row>
    <row r="4660">
      <c r="A4660">
        <f>COUNTIFS($E$2:E4660,E4660)&amp;E4660</f>
        <v/>
      </c>
    </row>
    <row r="4661">
      <c r="A4661">
        <f>COUNTIFS($E$2:E4661,E4661)&amp;E4661</f>
        <v/>
      </c>
    </row>
    <row r="4662">
      <c r="A4662">
        <f>COUNTIFS($E$2:E4662,E4662)&amp;E4662</f>
        <v/>
      </c>
    </row>
    <row r="4663">
      <c r="A4663">
        <f>COUNTIFS($E$2:E4663,E4663)&amp;E4663</f>
        <v/>
      </c>
    </row>
    <row r="4664">
      <c r="A4664">
        <f>COUNTIFS($E$2:E4664,E4664)&amp;E4664</f>
        <v/>
      </c>
    </row>
    <row r="4665">
      <c r="A4665">
        <f>COUNTIFS($E$2:E4665,E4665)&amp;E4665</f>
        <v/>
      </c>
    </row>
    <row r="4666">
      <c r="A4666">
        <f>COUNTIFS($E$2:E4666,E4666)&amp;E4666</f>
        <v/>
      </c>
    </row>
    <row r="4667">
      <c r="A4667">
        <f>COUNTIFS($E$2:E4667,E4667)&amp;E4667</f>
        <v/>
      </c>
    </row>
    <row r="4668">
      <c r="A4668">
        <f>COUNTIFS($E$2:E4668,E4668)&amp;E4668</f>
        <v/>
      </c>
    </row>
    <row r="4669">
      <c r="A4669">
        <f>COUNTIFS($E$2:E4669,E4669)&amp;E4669</f>
        <v/>
      </c>
    </row>
    <row r="4670">
      <c r="A4670">
        <f>COUNTIFS($E$2:E4670,E4670)&amp;E4670</f>
        <v/>
      </c>
    </row>
    <row r="4671">
      <c r="A4671">
        <f>COUNTIFS($E$2:E4671,E4671)&amp;E4671</f>
        <v/>
      </c>
    </row>
    <row r="4672">
      <c r="A4672">
        <f>COUNTIFS($E$2:E4672,E4672)&amp;E4672</f>
        <v/>
      </c>
    </row>
    <row r="4673">
      <c r="A4673">
        <f>COUNTIFS($E$2:E4673,E4673)&amp;E4673</f>
        <v/>
      </c>
    </row>
    <row r="4674">
      <c r="A4674">
        <f>COUNTIFS($E$2:E4674,E4674)&amp;E4674</f>
        <v/>
      </c>
    </row>
    <row r="4675">
      <c r="A4675">
        <f>COUNTIFS($E$2:E4675,E4675)&amp;E4675</f>
        <v/>
      </c>
    </row>
    <row r="4676">
      <c r="A4676">
        <f>COUNTIFS($E$2:E4676,E4676)&amp;E4676</f>
        <v/>
      </c>
    </row>
    <row r="4677">
      <c r="A4677">
        <f>COUNTIFS($E$2:E4677,E4677)&amp;E4677</f>
        <v/>
      </c>
    </row>
    <row r="4678">
      <c r="A4678">
        <f>COUNTIFS($E$2:E4678,E4678)&amp;E4678</f>
        <v/>
      </c>
    </row>
    <row r="4679">
      <c r="A4679">
        <f>COUNTIFS($E$2:E4679,E4679)&amp;E4679</f>
        <v/>
      </c>
    </row>
    <row r="4680">
      <c r="A4680">
        <f>COUNTIFS($E$2:E4680,E4680)&amp;E4680</f>
        <v/>
      </c>
    </row>
    <row r="4681">
      <c r="A4681">
        <f>COUNTIFS($E$2:E4681,E4681)&amp;E4681</f>
        <v/>
      </c>
    </row>
    <row r="4682">
      <c r="A4682">
        <f>COUNTIFS($E$2:E4682,E4682)&amp;E4682</f>
        <v/>
      </c>
    </row>
    <row r="4683">
      <c r="A4683">
        <f>COUNTIFS($E$2:E4683,E4683)&amp;E4683</f>
        <v/>
      </c>
    </row>
    <row r="4684">
      <c r="A4684">
        <f>COUNTIFS($E$2:E4684,E4684)&amp;E4684</f>
        <v/>
      </c>
    </row>
    <row r="4685">
      <c r="A4685">
        <f>COUNTIFS($E$2:E4685,E4685)&amp;E4685</f>
        <v/>
      </c>
    </row>
    <row r="4686">
      <c r="A4686">
        <f>COUNTIFS($E$2:E4686,E4686)&amp;E4686</f>
        <v/>
      </c>
    </row>
    <row r="4687">
      <c r="A4687">
        <f>COUNTIFS($E$2:E4687,E4687)&amp;E4687</f>
        <v/>
      </c>
    </row>
    <row r="4688">
      <c r="A4688">
        <f>COUNTIFS($E$2:E4688,E4688)&amp;E4688</f>
        <v/>
      </c>
    </row>
    <row r="4689">
      <c r="A4689">
        <f>COUNTIFS($E$2:E4689,E4689)&amp;E4689</f>
        <v/>
      </c>
    </row>
    <row r="4690">
      <c r="A4690">
        <f>COUNTIFS($E$2:E4690,E4690)&amp;E4690</f>
        <v/>
      </c>
    </row>
    <row r="4691">
      <c r="A4691">
        <f>COUNTIFS($E$2:E4691,E4691)&amp;E4691</f>
        <v/>
      </c>
    </row>
    <row r="4692">
      <c r="A4692">
        <f>COUNTIFS($E$2:E4692,E4692)&amp;E4692</f>
        <v/>
      </c>
    </row>
    <row r="4693">
      <c r="A4693">
        <f>COUNTIFS($E$2:E4693,E4693)&amp;E4693</f>
        <v/>
      </c>
    </row>
    <row r="4694">
      <c r="A4694">
        <f>COUNTIFS($E$2:E4694,E4694)&amp;E4694</f>
        <v/>
      </c>
    </row>
    <row r="4695">
      <c r="A4695">
        <f>COUNTIFS($E$2:E4695,E4695)&amp;E4695</f>
        <v/>
      </c>
    </row>
    <row r="4696">
      <c r="A4696">
        <f>COUNTIFS($E$2:E4696,E4696)&amp;E4696</f>
        <v/>
      </c>
    </row>
    <row r="4697">
      <c r="A4697">
        <f>COUNTIFS($E$2:E4697,E4697)&amp;E4697</f>
        <v/>
      </c>
    </row>
    <row r="4698">
      <c r="A4698">
        <f>COUNTIFS($E$2:E4698,E4698)&amp;E4698</f>
        <v/>
      </c>
    </row>
    <row r="4699">
      <c r="A4699">
        <f>COUNTIFS($E$2:E4699,E4699)&amp;E4699</f>
        <v/>
      </c>
    </row>
    <row r="4700">
      <c r="A4700">
        <f>COUNTIFS($E$2:E4700,E4700)&amp;E4700</f>
        <v/>
      </c>
    </row>
    <row r="4701">
      <c r="A4701">
        <f>COUNTIFS($E$2:E4701,E4701)&amp;E4701</f>
        <v/>
      </c>
    </row>
    <row r="4702">
      <c r="A4702">
        <f>COUNTIFS($E$2:E4702,E4702)&amp;E4702</f>
        <v/>
      </c>
    </row>
    <row r="4703">
      <c r="A4703">
        <f>COUNTIFS($E$2:E4703,E4703)&amp;E4703</f>
        <v/>
      </c>
    </row>
    <row r="4704">
      <c r="A4704">
        <f>COUNTIFS($E$2:E4704,E4704)&amp;E4704</f>
        <v/>
      </c>
    </row>
    <row r="4705">
      <c r="A4705">
        <f>COUNTIFS($E$2:E4705,E4705)&amp;E4705</f>
        <v/>
      </c>
    </row>
    <row r="4706">
      <c r="A4706">
        <f>COUNTIFS($E$2:E4706,E4706)&amp;E4706</f>
        <v/>
      </c>
    </row>
    <row r="4707">
      <c r="A4707">
        <f>COUNTIFS($E$2:E4707,E4707)&amp;E4707</f>
        <v/>
      </c>
    </row>
    <row r="4708">
      <c r="A4708">
        <f>COUNTIFS($E$2:E4708,E4708)&amp;E4708</f>
        <v/>
      </c>
    </row>
    <row r="4709">
      <c r="A4709">
        <f>COUNTIFS($E$2:E4709,E4709)&amp;E4709</f>
        <v/>
      </c>
    </row>
    <row r="4710">
      <c r="A4710">
        <f>COUNTIFS($E$2:E4710,E4710)&amp;E4710</f>
        <v/>
      </c>
    </row>
    <row r="4711">
      <c r="A4711">
        <f>COUNTIFS($E$2:E4711,E4711)&amp;E4711</f>
        <v/>
      </c>
    </row>
    <row r="4712">
      <c r="A4712">
        <f>COUNTIFS($E$2:E4712,E4712)&amp;E4712</f>
        <v/>
      </c>
    </row>
    <row r="4713">
      <c r="A4713">
        <f>COUNTIFS($E$2:E4713,E4713)&amp;E4713</f>
        <v/>
      </c>
    </row>
    <row r="4714">
      <c r="A4714">
        <f>COUNTIFS($E$2:E4714,E4714)&amp;E4714</f>
        <v/>
      </c>
    </row>
    <row r="4715">
      <c r="A4715">
        <f>COUNTIFS($E$2:E4715,E4715)&amp;E4715</f>
        <v/>
      </c>
    </row>
    <row r="4716">
      <c r="A4716">
        <f>COUNTIFS($E$2:E4716,E4716)&amp;E4716</f>
        <v/>
      </c>
    </row>
    <row r="4717">
      <c r="A4717">
        <f>COUNTIFS($E$2:E4717,E4717)&amp;E4717</f>
        <v/>
      </c>
    </row>
    <row r="4718">
      <c r="A4718">
        <f>COUNTIFS($E$2:E4718,E4718)&amp;E4718</f>
        <v/>
      </c>
    </row>
    <row r="4719">
      <c r="A4719">
        <f>COUNTIFS($E$2:E4719,E4719)&amp;E4719</f>
        <v/>
      </c>
    </row>
    <row r="4720">
      <c r="A4720">
        <f>COUNTIFS($E$2:E4720,E4720)&amp;E4720</f>
        <v/>
      </c>
    </row>
    <row r="4721">
      <c r="A4721">
        <f>COUNTIFS($E$2:E4721,E4721)&amp;E4721</f>
        <v/>
      </c>
    </row>
    <row r="4722">
      <c r="A4722">
        <f>COUNTIFS($E$2:E4722,E4722)&amp;E4722</f>
        <v/>
      </c>
    </row>
    <row r="4723">
      <c r="A4723">
        <f>COUNTIFS($E$2:E4723,E4723)&amp;E4723</f>
        <v/>
      </c>
    </row>
    <row r="4724">
      <c r="A4724">
        <f>COUNTIFS($E$2:E4724,E4724)&amp;E4724</f>
        <v/>
      </c>
    </row>
    <row r="4725">
      <c r="A4725">
        <f>COUNTIFS($E$2:E4725,E4725)&amp;E4725</f>
        <v/>
      </c>
    </row>
    <row r="4726">
      <c r="A4726">
        <f>COUNTIFS($E$2:E4726,E4726)&amp;E4726</f>
        <v/>
      </c>
    </row>
    <row r="4727">
      <c r="A4727">
        <f>COUNTIFS($E$2:E4727,E4727)&amp;E4727</f>
        <v/>
      </c>
    </row>
    <row r="4728">
      <c r="A4728">
        <f>COUNTIFS($E$2:E4728,E4728)&amp;E4728</f>
        <v/>
      </c>
    </row>
    <row r="4729">
      <c r="A4729">
        <f>COUNTIFS($E$2:E4729,E4729)&amp;E4729</f>
        <v/>
      </c>
    </row>
    <row r="4730">
      <c r="A4730">
        <f>COUNTIFS($E$2:E4730,E4730)&amp;E4730</f>
        <v/>
      </c>
    </row>
    <row r="4731">
      <c r="A4731">
        <f>COUNTIFS($E$2:E4731,E4731)&amp;E4731</f>
        <v/>
      </c>
    </row>
    <row r="4732">
      <c r="A4732">
        <f>COUNTIFS($E$2:E4732,E4732)&amp;E4732</f>
        <v/>
      </c>
    </row>
    <row r="4733">
      <c r="A4733">
        <f>COUNTIFS($E$2:E4733,E4733)&amp;E4733</f>
        <v/>
      </c>
    </row>
    <row r="4734">
      <c r="A4734">
        <f>COUNTIFS($E$2:E4734,E4734)&amp;E4734</f>
        <v/>
      </c>
    </row>
    <row r="4735">
      <c r="A4735">
        <f>COUNTIFS($E$2:E4735,E4735)&amp;E4735</f>
        <v/>
      </c>
    </row>
    <row r="4736">
      <c r="A4736">
        <f>COUNTIFS($E$2:E4736,E4736)&amp;E4736</f>
        <v/>
      </c>
    </row>
    <row r="4737">
      <c r="A4737">
        <f>COUNTIFS($E$2:E4737,E4737)&amp;E4737</f>
        <v/>
      </c>
    </row>
    <row r="4738">
      <c r="A4738">
        <f>COUNTIFS($E$2:E4738,E4738)&amp;E4738</f>
        <v/>
      </c>
    </row>
    <row r="4739">
      <c r="A4739">
        <f>COUNTIFS($E$2:E4739,E4739)&amp;E4739</f>
        <v/>
      </c>
    </row>
    <row r="4740">
      <c r="A4740">
        <f>COUNTIFS($E$2:E4740,E4740)&amp;E4740</f>
        <v/>
      </c>
    </row>
    <row r="4741">
      <c r="A4741">
        <f>COUNTIFS($E$2:E4741,E4741)&amp;E4741</f>
        <v/>
      </c>
    </row>
    <row r="4742">
      <c r="A4742">
        <f>COUNTIFS($E$2:E4742,E4742)&amp;E4742</f>
        <v/>
      </c>
    </row>
    <row r="4743">
      <c r="A4743">
        <f>COUNTIFS($E$2:E4743,E4743)&amp;E4743</f>
        <v/>
      </c>
    </row>
    <row r="4744">
      <c r="A4744">
        <f>COUNTIFS($E$2:E4744,E4744)&amp;E4744</f>
        <v/>
      </c>
    </row>
    <row r="4745">
      <c r="A4745">
        <f>COUNTIFS($E$2:E4745,E4745)&amp;E4745</f>
        <v/>
      </c>
    </row>
    <row r="4746">
      <c r="A4746">
        <f>COUNTIFS($E$2:E4746,E4746)&amp;E4746</f>
        <v/>
      </c>
    </row>
    <row r="4747">
      <c r="A4747">
        <f>COUNTIFS($E$2:E4747,E4747)&amp;E4747</f>
        <v/>
      </c>
    </row>
    <row r="4748">
      <c r="A4748">
        <f>COUNTIFS($E$2:E4748,E4748)&amp;E4748</f>
        <v/>
      </c>
    </row>
    <row r="4749">
      <c r="A4749">
        <f>COUNTIFS($E$2:E4749,E4749)&amp;E4749</f>
        <v/>
      </c>
    </row>
    <row r="4750">
      <c r="A4750">
        <f>COUNTIFS($E$2:E4750,E4750)&amp;E4750</f>
        <v/>
      </c>
    </row>
    <row r="4751">
      <c r="A4751">
        <f>COUNTIFS($E$2:E4751,E4751)&amp;E4751</f>
        <v/>
      </c>
    </row>
    <row r="4752">
      <c r="A4752">
        <f>COUNTIFS($E$2:E4752,E4752)&amp;E4752</f>
        <v/>
      </c>
    </row>
    <row r="4753">
      <c r="A4753">
        <f>COUNTIFS($E$2:E4753,E4753)&amp;E4753</f>
        <v/>
      </c>
    </row>
    <row r="4754">
      <c r="A4754">
        <f>COUNTIFS($E$2:E4754,E4754)&amp;E4754</f>
        <v/>
      </c>
    </row>
    <row r="4755">
      <c r="A4755">
        <f>COUNTIFS($E$2:E4755,E4755)&amp;E4755</f>
        <v/>
      </c>
    </row>
    <row r="4756">
      <c r="A4756">
        <f>COUNTIFS($E$2:E4756,E4756)&amp;E4756</f>
        <v/>
      </c>
    </row>
    <row r="4757">
      <c r="A4757">
        <f>COUNTIFS($E$2:E4757,E4757)&amp;E4757</f>
        <v/>
      </c>
    </row>
    <row r="4758">
      <c r="A4758">
        <f>COUNTIFS($E$2:E4758,E4758)&amp;E4758</f>
        <v/>
      </c>
    </row>
    <row r="4759">
      <c r="A4759">
        <f>COUNTIFS($E$2:E4759,E4759)&amp;E4759</f>
        <v/>
      </c>
    </row>
    <row r="4760">
      <c r="A4760">
        <f>COUNTIFS($E$2:E4760,E4760)&amp;E4760</f>
        <v/>
      </c>
    </row>
    <row r="4761">
      <c r="A4761">
        <f>COUNTIFS($E$2:E4761,E4761)&amp;E4761</f>
        <v/>
      </c>
    </row>
    <row r="4762">
      <c r="A4762">
        <f>COUNTIFS($E$2:E4762,E4762)&amp;E4762</f>
        <v/>
      </c>
    </row>
    <row r="4763">
      <c r="A4763">
        <f>COUNTIFS($E$2:E4763,E4763)&amp;E4763</f>
        <v/>
      </c>
    </row>
    <row r="4764">
      <c r="A4764">
        <f>COUNTIFS($E$2:E4764,E4764)&amp;E4764</f>
        <v/>
      </c>
    </row>
    <row r="4765">
      <c r="A4765">
        <f>COUNTIFS($E$2:E4765,E4765)&amp;E4765</f>
        <v/>
      </c>
    </row>
    <row r="4766">
      <c r="A4766">
        <f>COUNTIFS($E$2:E4766,E4766)&amp;E4766</f>
        <v/>
      </c>
    </row>
    <row r="4767">
      <c r="A4767">
        <f>COUNTIFS($E$2:E4767,E4767)&amp;E4767</f>
        <v/>
      </c>
    </row>
    <row r="4768">
      <c r="A4768">
        <f>COUNTIFS($E$2:E4768,E4768)&amp;E4768</f>
        <v/>
      </c>
    </row>
    <row r="4769">
      <c r="A4769">
        <f>COUNTIFS($E$2:E4769,E4769)&amp;E4769</f>
        <v/>
      </c>
    </row>
    <row r="4770">
      <c r="A4770">
        <f>COUNTIFS($E$2:E4770,E4770)&amp;E4770</f>
        <v/>
      </c>
    </row>
    <row r="4771">
      <c r="A4771">
        <f>COUNTIFS($E$2:E4771,E4771)&amp;E4771</f>
        <v/>
      </c>
    </row>
    <row r="4772">
      <c r="A4772">
        <f>COUNTIFS($E$2:E4772,E4772)&amp;E4772</f>
        <v/>
      </c>
    </row>
    <row r="4773">
      <c r="A4773">
        <f>COUNTIFS($E$2:E4773,E4773)&amp;E4773</f>
        <v/>
      </c>
    </row>
    <row r="4774">
      <c r="A4774">
        <f>COUNTIFS($E$2:E4774,E4774)&amp;E4774</f>
        <v/>
      </c>
    </row>
    <row r="4775">
      <c r="A4775">
        <f>COUNTIFS($E$2:E4775,E4775)&amp;E4775</f>
        <v/>
      </c>
    </row>
    <row r="4776">
      <c r="A4776">
        <f>COUNTIFS($E$2:E4776,E4776)&amp;E4776</f>
        <v/>
      </c>
    </row>
    <row r="4777">
      <c r="A4777">
        <f>COUNTIFS($E$2:E4777,E4777)&amp;E4777</f>
        <v/>
      </c>
    </row>
    <row r="4778">
      <c r="A4778">
        <f>COUNTIFS($E$2:E4778,E4778)&amp;E4778</f>
        <v/>
      </c>
    </row>
    <row r="4779">
      <c r="A4779">
        <f>COUNTIFS($E$2:E4779,E4779)&amp;E4779</f>
        <v/>
      </c>
    </row>
    <row r="4780">
      <c r="A4780">
        <f>COUNTIFS($E$2:E4780,E4780)&amp;E4780</f>
        <v/>
      </c>
    </row>
    <row r="4781">
      <c r="A4781">
        <f>COUNTIFS($E$2:E4781,E4781)&amp;E4781</f>
        <v/>
      </c>
    </row>
    <row r="4782">
      <c r="A4782">
        <f>COUNTIFS($E$2:E4782,E4782)&amp;E4782</f>
        <v/>
      </c>
    </row>
    <row r="4783">
      <c r="A4783">
        <f>COUNTIFS($E$2:E4783,E4783)&amp;E4783</f>
        <v/>
      </c>
    </row>
    <row r="4784">
      <c r="A4784">
        <f>COUNTIFS($E$2:E4784,E4784)&amp;E4784</f>
        <v/>
      </c>
    </row>
    <row r="4785">
      <c r="A4785">
        <f>COUNTIFS($E$2:E4785,E4785)&amp;E4785</f>
        <v/>
      </c>
    </row>
    <row r="4786">
      <c r="A4786">
        <f>COUNTIFS($E$2:E4786,E4786)&amp;E4786</f>
        <v/>
      </c>
    </row>
    <row r="4787">
      <c r="A4787">
        <f>COUNTIFS($E$2:E4787,E4787)&amp;E4787</f>
        <v/>
      </c>
    </row>
    <row r="4788">
      <c r="A4788">
        <f>COUNTIFS($E$2:E4788,E4788)&amp;E4788</f>
        <v/>
      </c>
    </row>
    <row r="4789">
      <c r="A4789">
        <f>COUNTIFS($E$2:E4789,E4789)&amp;E4789</f>
        <v/>
      </c>
    </row>
    <row r="4790">
      <c r="A4790">
        <f>COUNTIFS($E$2:E4790,E4790)&amp;E4790</f>
        <v/>
      </c>
    </row>
    <row r="4791">
      <c r="A4791">
        <f>COUNTIFS($E$2:E4791,E4791)&amp;E4791</f>
        <v/>
      </c>
    </row>
    <row r="4792">
      <c r="A4792">
        <f>COUNTIFS($E$2:E4792,E4792)&amp;E4792</f>
        <v/>
      </c>
    </row>
    <row r="4793">
      <c r="A4793">
        <f>COUNTIFS($E$2:E4793,E4793)&amp;E4793</f>
        <v/>
      </c>
    </row>
    <row r="4794">
      <c r="A4794">
        <f>COUNTIFS($E$2:E4794,E4794)&amp;E4794</f>
        <v/>
      </c>
    </row>
    <row r="4795">
      <c r="A4795">
        <f>COUNTIFS($E$2:E4795,E4795)&amp;E4795</f>
        <v/>
      </c>
    </row>
    <row r="4796">
      <c r="A4796">
        <f>COUNTIFS($E$2:E4796,E4796)&amp;E4796</f>
        <v/>
      </c>
    </row>
    <row r="4797">
      <c r="A4797">
        <f>COUNTIFS($E$2:E4797,E4797)&amp;E4797</f>
        <v/>
      </c>
    </row>
    <row r="4798">
      <c r="A4798">
        <f>COUNTIFS($E$2:E4798,E4798)&amp;E4798</f>
        <v/>
      </c>
    </row>
    <row r="4799">
      <c r="A4799">
        <f>COUNTIFS($E$2:E4799,E4799)&amp;E4799</f>
        <v/>
      </c>
    </row>
    <row r="4800">
      <c r="A4800">
        <f>COUNTIFS($E$2:E4800,E4800)&amp;E4800</f>
        <v/>
      </c>
    </row>
    <row r="4801">
      <c r="A4801">
        <f>COUNTIFS($E$2:E4801,E4801)&amp;E4801</f>
        <v/>
      </c>
    </row>
    <row r="4802">
      <c r="A4802">
        <f>COUNTIFS($E$2:E4802,E4802)&amp;E4802</f>
        <v/>
      </c>
    </row>
    <row r="4803">
      <c r="A4803">
        <f>COUNTIFS($E$2:E4803,E4803)&amp;E4803</f>
        <v/>
      </c>
    </row>
    <row r="4804">
      <c r="A4804">
        <f>COUNTIFS($E$2:E4804,E4804)&amp;E4804</f>
        <v/>
      </c>
    </row>
    <row r="4805">
      <c r="A4805">
        <f>COUNTIFS($E$2:E4805,E4805)&amp;E4805</f>
        <v/>
      </c>
    </row>
    <row r="4806">
      <c r="A4806">
        <f>COUNTIFS($E$2:E4806,E4806)&amp;E4806</f>
        <v/>
      </c>
    </row>
    <row r="4807">
      <c r="A4807">
        <f>COUNTIFS($E$2:E4807,E4807)&amp;E4807</f>
        <v/>
      </c>
    </row>
    <row r="4808">
      <c r="A4808">
        <f>COUNTIFS($E$2:E4808,E4808)&amp;E4808</f>
        <v/>
      </c>
    </row>
    <row r="4809">
      <c r="A4809">
        <f>COUNTIFS($E$2:E4809,E4809)&amp;E4809</f>
        <v/>
      </c>
    </row>
    <row r="4810">
      <c r="A4810">
        <f>COUNTIFS($E$2:E4810,E4810)&amp;E4810</f>
        <v/>
      </c>
    </row>
    <row r="4811">
      <c r="A4811">
        <f>COUNTIFS($E$2:E4811,E4811)&amp;E4811</f>
        <v/>
      </c>
    </row>
    <row r="4812">
      <c r="A4812">
        <f>COUNTIFS($E$2:E4812,E4812)&amp;E4812</f>
        <v/>
      </c>
    </row>
    <row r="4813">
      <c r="A4813">
        <f>COUNTIFS($E$2:E4813,E4813)&amp;E4813</f>
        <v/>
      </c>
    </row>
    <row r="4814">
      <c r="A4814">
        <f>COUNTIFS($E$2:E4814,E4814)&amp;E4814</f>
        <v/>
      </c>
    </row>
    <row r="4815">
      <c r="A4815">
        <f>COUNTIFS($E$2:E4815,E4815)&amp;E4815</f>
        <v/>
      </c>
    </row>
    <row r="4816">
      <c r="A4816">
        <f>COUNTIFS($E$2:E4816,E4816)&amp;E4816</f>
        <v/>
      </c>
    </row>
    <row r="4817">
      <c r="A4817">
        <f>COUNTIFS($E$2:E4817,E4817)&amp;E4817</f>
        <v/>
      </c>
    </row>
    <row r="4818">
      <c r="A4818">
        <f>COUNTIFS($E$2:E4818,E4818)&amp;E4818</f>
        <v/>
      </c>
    </row>
    <row r="4819">
      <c r="A4819">
        <f>COUNTIFS($E$2:E4819,E4819)&amp;E4819</f>
        <v/>
      </c>
    </row>
    <row r="4820">
      <c r="A4820">
        <f>COUNTIFS($E$2:E4820,E4820)&amp;E4820</f>
        <v/>
      </c>
    </row>
    <row r="4821">
      <c r="A4821">
        <f>COUNTIFS($E$2:E4821,E4821)&amp;E4821</f>
        <v/>
      </c>
    </row>
    <row r="4822">
      <c r="A4822">
        <f>COUNTIFS($E$2:E4822,E4822)&amp;E4822</f>
        <v/>
      </c>
    </row>
    <row r="4823">
      <c r="A4823">
        <f>COUNTIFS($E$2:E4823,E4823)&amp;E4823</f>
        <v/>
      </c>
    </row>
    <row r="4824">
      <c r="A4824">
        <f>COUNTIFS($E$2:E4824,E4824)&amp;E4824</f>
        <v/>
      </c>
    </row>
    <row r="4825">
      <c r="A4825">
        <f>COUNTIFS($E$2:E4825,E4825)&amp;E4825</f>
        <v/>
      </c>
    </row>
    <row r="4826">
      <c r="A4826">
        <f>COUNTIFS($E$2:E4826,E4826)&amp;E4826</f>
        <v/>
      </c>
    </row>
    <row r="4827">
      <c r="A4827">
        <f>COUNTIFS($E$2:E4827,E4827)&amp;E4827</f>
        <v/>
      </c>
    </row>
    <row r="4828">
      <c r="A4828">
        <f>COUNTIFS($E$2:E4828,E4828)&amp;E4828</f>
        <v/>
      </c>
    </row>
    <row r="4829">
      <c r="A4829">
        <f>COUNTIFS($E$2:E4829,E4829)&amp;E4829</f>
        <v/>
      </c>
    </row>
    <row r="4830">
      <c r="A4830">
        <f>COUNTIFS($E$2:E4830,E4830)&amp;E4830</f>
        <v/>
      </c>
    </row>
    <row r="4831">
      <c r="A4831">
        <f>COUNTIFS($E$2:E4831,E4831)&amp;E4831</f>
        <v/>
      </c>
    </row>
    <row r="4832">
      <c r="A4832">
        <f>COUNTIFS($E$2:E4832,E4832)&amp;E4832</f>
        <v/>
      </c>
    </row>
    <row r="4833">
      <c r="A4833">
        <f>COUNTIFS($E$2:E4833,E4833)&amp;E4833</f>
        <v/>
      </c>
    </row>
    <row r="4834">
      <c r="A4834">
        <f>COUNTIFS($E$2:E4834,E4834)&amp;E4834</f>
        <v/>
      </c>
    </row>
    <row r="4835">
      <c r="A4835">
        <f>COUNTIFS($E$2:E4835,E4835)&amp;E4835</f>
        <v/>
      </c>
    </row>
    <row r="4836">
      <c r="A4836">
        <f>COUNTIFS($E$2:E4836,E4836)&amp;E4836</f>
        <v/>
      </c>
    </row>
    <row r="4837">
      <c r="A4837">
        <f>COUNTIFS($E$2:E4837,E4837)&amp;E4837</f>
        <v/>
      </c>
    </row>
    <row r="4838">
      <c r="A4838">
        <f>COUNTIFS($E$2:E4838,E4838)&amp;E4838</f>
        <v/>
      </c>
    </row>
    <row r="4839">
      <c r="A4839">
        <f>COUNTIFS($E$2:E4839,E4839)&amp;E4839</f>
        <v/>
      </c>
    </row>
    <row r="4840">
      <c r="A4840">
        <f>COUNTIFS($E$2:E4840,E4840)&amp;E4840</f>
        <v/>
      </c>
    </row>
    <row r="4841">
      <c r="A4841">
        <f>COUNTIFS($E$2:E4841,E4841)&amp;E4841</f>
        <v/>
      </c>
    </row>
    <row r="4842">
      <c r="A4842">
        <f>COUNTIFS($E$2:E4842,E4842)&amp;E4842</f>
        <v/>
      </c>
    </row>
    <row r="4843">
      <c r="A4843">
        <f>COUNTIFS($E$2:E4843,E4843)&amp;E4843</f>
        <v/>
      </c>
    </row>
    <row r="4844">
      <c r="A4844">
        <f>COUNTIFS($E$2:E4844,E4844)&amp;E4844</f>
        <v/>
      </c>
    </row>
    <row r="4845">
      <c r="A4845">
        <f>COUNTIFS($E$2:E4845,E4845)&amp;E4845</f>
        <v/>
      </c>
    </row>
    <row r="4846">
      <c r="A4846">
        <f>COUNTIFS($E$2:E4846,E4846)&amp;E4846</f>
        <v/>
      </c>
    </row>
    <row r="4847">
      <c r="A4847">
        <f>COUNTIFS($E$2:E4847,E4847)&amp;E4847</f>
        <v/>
      </c>
    </row>
    <row r="4848">
      <c r="A4848">
        <f>COUNTIFS($E$2:E4848,E4848)&amp;E4848</f>
        <v/>
      </c>
    </row>
    <row r="4849">
      <c r="A4849">
        <f>COUNTIFS($E$2:E4849,E4849)&amp;E4849</f>
        <v/>
      </c>
    </row>
    <row r="4850">
      <c r="A4850">
        <f>COUNTIFS($E$2:E4850,E4850)&amp;E4850</f>
        <v/>
      </c>
    </row>
    <row r="4851">
      <c r="A4851">
        <f>COUNTIFS($E$2:E4851,E4851)&amp;E4851</f>
        <v/>
      </c>
    </row>
    <row r="4852">
      <c r="A4852">
        <f>COUNTIFS($E$2:E4852,E4852)&amp;E4852</f>
        <v/>
      </c>
    </row>
    <row r="4853">
      <c r="A4853">
        <f>COUNTIFS($E$2:E4853,E4853)&amp;E4853</f>
        <v/>
      </c>
    </row>
    <row r="4854">
      <c r="A4854">
        <f>COUNTIFS($E$2:E4854,E4854)&amp;E4854</f>
        <v/>
      </c>
    </row>
    <row r="4855">
      <c r="A4855">
        <f>COUNTIFS($E$2:E4855,E4855)&amp;E4855</f>
        <v/>
      </c>
    </row>
    <row r="4856">
      <c r="A4856">
        <f>COUNTIFS($E$2:E4856,E4856)&amp;E4856</f>
        <v/>
      </c>
    </row>
    <row r="4857">
      <c r="A4857">
        <f>COUNTIFS($E$2:E4857,E4857)&amp;E4857</f>
        <v/>
      </c>
    </row>
    <row r="4858">
      <c r="A4858">
        <f>COUNTIFS($E$2:E4858,E4858)&amp;E4858</f>
        <v/>
      </c>
    </row>
    <row r="4859">
      <c r="A4859">
        <f>COUNTIFS($E$2:E4859,E4859)&amp;E4859</f>
        <v/>
      </c>
    </row>
    <row r="4860">
      <c r="A4860">
        <f>COUNTIFS($E$2:E4860,E4860)&amp;E4860</f>
        <v/>
      </c>
    </row>
    <row r="4861">
      <c r="A4861">
        <f>COUNTIFS($E$2:E4861,E4861)&amp;E4861</f>
        <v/>
      </c>
    </row>
    <row r="4862">
      <c r="A4862">
        <f>COUNTIFS($E$2:E4862,E4862)&amp;E4862</f>
        <v/>
      </c>
    </row>
    <row r="4863">
      <c r="A4863">
        <f>COUNTIFS($E$2:E4863,E4863)&amp;E4863</f>
        <v/>
      </c>
    </row>
    <row r="4864">
      <c r="A4864">
        <f>COUNTIFS($E$2:E4864,E4864)&amp;E4864</f>
        <v/>
      </c>
    </row>
    <row r="4865">
      <c r="A4865">
        <f>COUNTIFS($E$2:E4865,E4865)&amp;E4865</f>
        <v/>
      </c>
    </row>
    <row r="4866">
      <c r="A4866">
        <f>COUNTIFS($E$2:E4866,E4866)&amp;E4866</f>
        <v/>
      </c>
    </row>
    <row r="4867">
      <c r="A4867">
        <f>COUNTIFS($E$2:E4867,E4867)&amp;E4867</f>
        <v/>
      </c>
    </row>
    <row r="4868">
      <c r="A4868">
        <f>COUNTIFS($E$2:E4868,E4868)&amp;E4868</f>
        <v/>
      </c>
    </row>
    <row r="4869">
      <c r="A4869">
        <f>COUNTIFS($E$2:E4869,E4869)&amp;E4869</f>
        <v/>
      </c>
    </row>
    <row r="4870">
      <c r="A4870">
        <f>COUNTIFS($E$2:E4870,E4870)&amp;E4870</f>
        <v/>
      </c>
    </row>
    <row r="4871">
      <c r="A4871">
        <f>COUNTIFS($E$2:E4871,E4871)&amp;E4871</f>
        <v/>
      </c>
    </row>
    <row r="4872">
      <c r="A4872">
        <f>COUNTIFS($E$2:E4872,E4872)&amp;E4872</f>
        <v/>
      </c>
    </row>
    <row r="4873">
      <c r="A4873">
        <f>COUNTIFS($E$2:E4873,E4873)&amp;E4873</f>
        <v/>
      </c>
    </row>
    <row r="4874">
      <c r="A4874">
        <f>COUNTIFS($E$2:E4874,E4874)&amp;E4874</f>
        <v/>
      </c>
    </row>
    <row r="4875">
      <c r="A4875">
        <f>COUNTIFS($E$2:E4875,E4875)&amp;E4875</f>
        <v/>
      </c>
    </row>
    <row r="4876">
      <c r="A4876">
        <f>COUNTIFS($E$2:E4876,E4876)&amp;E4876</f>
        <v/>
      </c>
    </row>
    <row r="4877">
      <c r="A4877">
        <f>COUNTIFS($E$2:E4877,E4877)&amp;E4877</f>
        <v/>
      </c>
    </row>
    <row r="4878">
      <c r="A4878">
        <f>COUNTIFS($E$2:E4878,E4878)&amp;E4878</f>
        <v/>
      </c>
    </row>
    <row r="4879">
      <c r="A4879">
        <f>COUNTIFS($E$2:E4879,E4879)&amp;E4879</f>
        <v/>
      </c>
    </row>
    <row r="4880">
      <c r="A4880">
        <f>COUNTIFS($E$2:E4880,E4880)&amp;E4880</f>
        <v/>
      </c>
    </row>
    <row r="4881">
      <c r="A4881">
        <f>COUNTIFS($E$2:E4881,E4881)&amp;E4881</f>
        <v/>
      </c>
    </row>
    <row r="4882">
      <c r="A4882">
        <f>COUNTIFS($E$2:E4882,E4882)&amp;E4882</f>
        <v/>
      </c>
    </row>
    <row r="4883">
      <c r="A4883">
        <f>COUNTIFS($E$2:E4883,E4883)&amp;E4883</f>
        <v/>
      </c>
    </row>
    <row r="4884">
      <c r="A4884">
        <f>COUNTIFS($E$2:E4884,E4884)&amp;E4884</f>
        <v/>
      </c>
    </row>
    <row r="4885">
      <c r="A4885">
        <f>COUNTIFS($E$2:E4885,E4885)&amp;E4885</f>
        <v/>
      </c>
    </row>
    <row r="4886">
      <c r="A4886">
        <f>COUNTIFS($E$2:E4886,E4886)&amp;E4886</f>
        <v/>
      </c>
    </row>
    <row r="4887">
      <c r="A4887">
        <f>COUNTIFS($E$2:E4887,E4887)&amp;E4887</f>
        <v/>
      </c>
    </row>
    <row r="4888">
      <c r="A4888">
        <f>COUNTIFS($E$2:E4888,E4888)&amp;E4888</f>
        <v/>
      </c>
    </row>
    <row r="4889">
      <c r="A4889">
        <f>COUNTIFS($E$2:E4889,E4889)&amp;E4889</f>
        <v/>
      </c>
    </row>
    <row r="4890">
      <c r="A4890">
        <f>COUNTIFS($E$2:E4890,E4890)&amp;E4890</f>
        <v/>
      </c>
    </row>
    <row r="4891">
      <c r="A4891">
        <f>COUNTIFS($E$2:E4891,E4891)&amp;E4891</f>
        <v/>
      </c>
    </row>
    <row r="4892">
      <c r="A4892">
        <f>COUNTIFS($E$2:E4892,E4892)&amp;E4892</f>
        <v/>
      </c>
    </row>
    <row r="4893">
      <c r="A4893">
        <f>COUNTIFS($E$2:E4893,E4893)&amp;E4893</f>
        <v/>
      </c>
    </row>
    <row r="4894">
      <c r="A4894">
        <f>COUNTIFS($E$2:E4894,E4894)&amp;E4894</f>
        <v/>
      </c>
    </row>
    <row r="4895">
      <c r="A4895">
        <f>COUNTIFS($E$2:E4895,E4895)&amp;E4895</f>
        <v/>
      </c>
    </row>
    <row r="4896">
      <c r="A4896">
        <f>COUNTIFS($E$2:E4896,E4896)&amp;E4896</f>
        <v/>
      </c>
    </row>
    <row r="4897">
      <c r="A4897">
        <f>COUNTIFS($E$2:E4897,E4897)&amp;E4897</f>
        <v/>
      </c>
    </row>
    <row r="4898">
      <c r="A4898">
        <f>COUNTIFS($E$2:E4898,E4898)&amp;E4898</f>
        <v/>
      </c>
    </row>
    <row r="4899">
      <c r="A4899">
        <f>COUNTIFS($E$2:E4899,E4899)&amp;E4899</f>
        <v/>
      </c>
    </row>
    <row r="4900">
      <c r="A4900">
        <f>COUNTIFS($E$2:E4900,E4900)&amp;E4900</f>
        <v/>
      </c>
    </row>
    <row r="4901">
      <c r="A4901">
        <f>COUNTIFS($E$2:E4901,E4901)&amp;E4901</f>
        <v/>
      </c>
    </row>
    <row r="4902">
      <c r="A4902">
        <f>COUNTIFS($E$2:E4902,E4902)&amp;E4902</f>
        <v/>
      </c>
    </row>
    <row r="4903">
      <c r="A4903">
        <f>COUNTIFS($E$2:E4903,E4903)&amp;E4903</f>
        <v/>
      </c>
    </row>
    <row r="4904">
      <c r="A4904">
        <f>COUNTIFS($E$2:E4904,E4904)&amp;E4904</f>
        <v/>
      </c>
    </row>
    <row r="4905">
      <c r="A4905">
        <f>COUNTIFS($E$2:E4905,E4905)&amp;E4905</f>
        <v/>
      </c>
    </row>
    <row r="4906">
      <c r="A4906">
        <f>COUNTIFS($E$2:E4906,E4906)&amp;E4906</f>
        <v/>
      </c>
    </row>
    <row r="4907">
      <c r="A4907">
        <f>COUNTIFS($E$2:E4907,E4907)&amp;E4907</f>
        <v/>
      </c>
    </row>
    <row r="4908">
      <c r="A4908">
        <f>COUNTIFS($E$2:E4908,E4908)&amp;E4908</f>
        <v/>
      </c>
    </row>
    <row r="4909">
      <c r="A4909">
        <f>COUNTIFS($E$2:E4909,E4909)&amp;E4909</f>
        <v/>
      </c>
    </row>
    <row r="4910">
      <c r="A4910">
        <f>COUNTIFS($E$2:E4910,E4910)&amp;E4910</f>
        <v/>
      </c>
    </row>
    <row r="4911">
      <c r="A4911">
        <f>COUNTIFS($E$2:E4911,E4911)&amp;E4911</f>
        <v/>
      </c>
    </row>
    <row r="4912">
      <c r="A4912">
        <f>COUNTIFS($E$2:E4912,E4912)&amp;E4912</f>
        <v/>
      </c>
    </row>
    <row r="4913">
      <c r="A4913">
        <f>COUNTIFS($E$2:E4913,E4913)&amp;E4913</f>
        <v/>
      </c>
    </row>
    <row r="4914">
      <c r="A4914">
        <f>COUNTIFS($E$2:E4914,E4914)&amp;E4914</f>
        <v/>
      </c>
    </row>
    <row r="4915">
      <c r="A4915">
        <f>COUNTIFS($E$2:E4915,E4915)&amp;E4915</f>
        <v/>
      </c>
    </row>
    <row r="4916">
      <c r="A4916">
        <f>COUNTIFS($E$2:E4916,E4916)&amp;E4916</f>
        <v/>
      </c>
    </row>
    <row r="4917">
      <c r="A4917">
        <f>COUNTIFS($E$2:E4917,E4917)&amp;E4917</f>
        <v/>
      </c>
    </row>
    <row r="4918">
      <c r="A4918">
        <f>COUNTIFS($E$2:E4918,E4918)&amp;E4918</f>
        <v/>
      </c>
    </row>
    <row r="4919">
      <c r="A4919">
        <f>COUNTIFS($E$2:E4919,E4919)&amp;E4919</f>
        <v/>
      </c>
    </row>
    <row r="4920">
      <c r="A4920">
        <f>COUNTIFS($E$2:E4920,E4920)&amp;E4920</f>
        <v/>
      </c>
    </row>
    <row r="4921">
      <c r="A4921">
        <f>COUNTIFS($E$2:E4921,E4921)&amp;E4921</f>
        <v/>
      </c>
    </row>
    <row r="4922">
      <c r="A4922">
        <f>COUNTIFS($E$2:E4922,E4922)&amp;E4922</f>
        <v/>
      </c>
    </row>
    <row r="4923">
      <c r="A4923">
        <f>COUNTIFS($E$2:E4923,E4923)&amp;E4923</f>
        <v/>
      </c>
    </row>
    <row r="4924">
      <c r="A4924">
        <f>COUNTIFS($E$2:E4924,E4924)&amp;E4924</f>
        <v/>
      </c>
    </row>
    <row r="4925">
      <c r="A4925">
        <f>COUNTIFS($E$2:E4925,E4925)&amp;E4925</f>
        <v/>
      </c>
    </row>
    <row r="4926">
      <c r="A4926">
        <f>COUNTIFS($E$2:E4926,E4926)&amp;E4926</f>
        <v/>
      </c>
    </row>
    <row r="4927">
      <c r="A4927">
        <f>COUNTIFS($E$2:E4927,E4927)&amp;E4927</f>
        <v/>
      </c>
    </row>
    <row r="4928">
      <c r="A4928">
        <f>COUNTIFS($E$2:E4928,E4928)&amp;E4928</f>
        <v/>
      </c>
    </row>
    <row r="4929">
      <c r="A4929">
        <f>COUNTIFS($E$2:E4929,E4929)&amp;E4929</f>
        <v/>
      </c>
    </row>
    <row r="4930">
      <c r="A4930">
        <f>COUNTIFS($E$2:E4930,E4930)&amp;E4930</f>
        <v/>
      </c>
    </row>
    <row r="4931">
      <c r="A4931">
        <f>COUNTIFS($E$2:E4931,E4931)&amp;E4931</f>
        <v/>
      </c>
    </row>
    <row r="4932">
      <c r="A4932">
        <f>COUNTIFS($E$2:E4932,E4932)&amp;E4932</f>
        <v/>
      </c>
    </row>
    <row r="4933">
      <c r="A4933">
        <f>COUNTIFS($E$2:E4933,E4933)&amp;E4933</f>
        <v/>
      </c>
    </row>
    <row r="4934">
      <c r="A4934">
        <f>COUNTIFS($E$2:E4934,E4934)&amp;E4934</f>
        <v/>
      </c>
    </row>
    <row r="4935">
      <c r="A4935">
        <f>COUNTIFS($E$2:E4935,E4935)&amp;E4935</f>
        <v/>
      </c>
    </row>
    <row r="4936">
      <c r="A4936">
        <f>COUNTIFS($E$2:E4936,E4936)&amp;E4936</f>
        <v/>
      </c>
    </row>
    <row r="4937">
      <c r="A4937">
        <f>COUNTIFS($E$2:E4937,E4937)&amp;E4937</f>
        <v/>
      </c>
    </row>
    <row r="4938">
      <c r="A4938">
        <f>COUNTIFS($E$2:E4938,E4938)&amp;E4938</f>
        <v/>
      </c>
    </row>
    <row r="4939">
      <c r="A4939">
        <f>COUNTIFS($E$2:E4939,E4939)&amp;E4939</f>
        <v/>
      </c>
    </row>
    <row r="4940">
      <c r="A4940">
        <f>COUNTIFS($E$2:E4940,E4940)&amp;E4940</f>
        <v/>
      </c>
    </row>
    <row r="4941">
      <c r="A4941">
        <f>COUNTIFS($E$2:E4941,E4941)&amp;E4941</f>
        <v/>
      </c>
    </row>
    <row r="4942">
      <c r="A4942">
        <f>COUNTIFS($E$2:E4942,E4942)&amp;E4942</f>
        <v/>
      </c>
    </row>
    <row r="4943">
      <c r="A4943">
        <f>COUNTIFS($E$2:E4943,E4943)&amp;E4943</f>
        <v/>
      </c>
    </row>
    <row r="4944">
      <c r="A4944">
        <f>COUNTIFS($E$2:E4944,E4944)&amp;E4944</f>
        <v/>
      </c>
    </row>
    <row r="4945">
      <c r="A4945">
        <f>COUNTIFS($E$2:E4945,E4945)&amp;E4945</f>
        <v/>
      </c>
    </row>
    <row r="4946">
      <c r="A4946">
        <f>COUNTIFS($E$2:E4946,E4946)&amp;E4946</f>
        <v/>
      </c>
    </row>
    <row r="4947">
      <c r="A4947">
        <f>COUNTIFS($E$2:E4947,E4947)&amp;E4947</f>
        <v/>
      </c>
    </row>
    <row r="4948">
      <c r="A4948">
        <f>COUNTIFS($E$2:E4948,E4948)&amp;E4948</f>
        <v/>
      </c>
    </row>
    <row r="4949">
      <c r="A4949">
        <f>COUNTIFS($E$2:E4949,E4949)&amp;E4949</f>
        <v/>
      </c>
    </row>
    <row r="4950">
      <c r="A4950">
        <f>COUNTIFS($E$2:E4950,E4950)&amp;E4950</f>
        <v/>
      </c>
    </row>
    <row r="4951">
      <c r="A4951">
        <f>COUNTIFS($E$2:E4951,E4951)&amp;E4951</f>
        <v/>
      </c>
    </row>
    <row r="4952">
      <c r="A4952">
        <f>COUNTIFS($E$2:E4952,E4952)&amp;E4952</f>
        <v/>
      </c>
    </row>
    <row r="4953">
      <c r="A4953">
        <f>COUNTIFS($E$2:E4953,E4953)&amp;E4953</f>
        <v/>
      </c>
    </row>
    <row r="4954">
      <c r="A4954">
        <f>COUNTIFS($E$2:E4954,E4954)&amp;E4954</f>
        <v/>
      </c>
    </row>
    <row r="4955">
      <c r="A4955">
        <f>COUNTIFS($E$2:E4955,E4955)&amp;E4955</f>
        <v/>
      </c>
    </row>
    <row r="4956">
      <c r="A4956">
        <f>COUNTIFS($E$2:E4956,E4956)&amp;E4956</f>
        <v/>
      </c>
    </row>
    <row r="4957">
      <c r="A4957">
        <f>COUNTIFS($E$2:E4957,E4957)&amp;E4957</f>
        <v/>
      </c>
    </row>
    <row r="4958">
      <c r="A4958">
        <f>COUNTIFS($E$2:E4958,E4958)&amp;E4958</f>
        <v/>
      </c>
    </row>
    <row r="4959">
      <c r="A4959">
        <f>COUNTIFS($E$2:E4959,E4959)&amp;E4959</f>
        <v/>
      </c>
    </row>
    <row r="4960">
      <c r="A4960">
        <f>COUNTIFS($E$2:E4960,E4960)&amp;E4960</f>
        <v/>
      </c>
    </row>
    <row r="4961">
      <c r="A4961">
        <f>COUNTIFS($E$2:E4961,E4961)&amp;E4961</f>
        <v/>
      </c>
    </row>
    <row r="4962">
      <c r="A4962">
        <f>COUNTIFS($E$2:E4962,E4962)&amp;E4962</f>
        <v/>
      </c>
    </row>
    <row r="4963">
      <c r="A4963">
        <f>COUNTIFS($E$2:E4963,E4963)&amp;E4963</f>
        <v/>
      </c>
    </row>
    <row r="4964">
      <c r="A4964">
        <f>COUNTIFS($E$2:E4964,E4964)&amp;E4964</f>
        <v/>
      </c>
    </row>
    <row r="4965">
      <c r="A4965">
        <f>COUNTIFS($E$2:E4965,E4965)&amp;E4965</f>
        <v/>
      </c>
    </row>
    <row r="4966">
      <c r="A4966">
        <f>COUNTIFS($E$2:E4966,E4966)&amp;E4966</f>
        <v/>
      </c>
    </row>
    <row r="4967">
      <c r="A4967">
        <f>COUNTIFS($E$2:E4967,E4967)&amp;E4967</f>
        <v/>
      </c>
    </row>
    <row r="4968">
      <c r="A4968">
        <f>COUNTIFS($E$2:E4968,E4968)&amp;E4968</f>
        <v/>
      </c>
    </row>
    <row r="4969">
      <c r="A4969">
        <f>COUNTIFS($E$2:E4969,E4969)&amp;E4969</f>
        <v/>
      </c>
    </row>
    <row r="4970">
      <c r="A4970">
        <f>COUNTIFS($E$2:E4970,E4970)&amp;E4970</f>
        <v/>
      </c>
    </row>
    <row r="4971">
      <c r="A4971">
        <f>COUNTIFS($E$2:E4971,E4971)&amp;E4971</f>
        <v/>
      </c>
    </row>
    <row r="4972">
      <c r="A4972">
        <f>COUNTIFS($E$2:E4972,E4972)&amp;E4972</f>
        <v/>
      </c>
    </row>
    <row r="4973">
      <c r="A4973">
        <f>COUNTIFS($E$2:E4973,E4973)&amp;E4973</f>
        <v/>
      </c>
    </row>
    <row r="4974">
      <c r="A4974">
        <f>COUNTIFS($E$2:E4974,E4974)&amp;E4974</f>
        <v/>
      </c>
    </row>
    <row r="4975">
      <c r="A4975">
        <f>COUNTIFS($E$2:E4975,E4975)&amp;E4975</f>
        <v/>
      </c>
    </row>
    <row r="4976">
      <c r="A4976">
        <f>COUNTIFS($E$2:E4976,E4976)&amp;E4976</f>
        <v/>
      </c>
    </row>
    <row r="4977">
      <c r="A4977">
        <f>COUNTIFS($E$2:E4977,E4977)&amp;E4977</f>
        <v/>
      </c>
    </row>
    <row r="4978">
      <c r="A4978">
        <f>COUNTIFS($E$2:E4978,E4978)&amp;E4978</f>
        <v/>
      </c>
    </row>
    <row r="4979">
      <c r="A4979">
        <f>COUNTIFS($E$2:E4979,E4979)&amp;E4979</f>
        <v/>
      </c>
    </row>
    <row r="4980">
      <c r="A4980">
        <f>COUNTIFS($E$2:E4980,E4980)&amp;E4980</f>
        <v/>
      </c>
    </row>
    <row r="4981">
      <c r="A4981">
        <f>COUNTIFS($E$2:E4981,E4981)&amp;E4981</f>
        <v/>
      </c>
    </row>
    <row r="4982">
      <c r="A4982">
        <f>COUNTIFS($E$2:E4982,E4982)&amp;E4982</f>
        <v/>
      </c>
    </row>
    <row r="4983">
      <c r="A4983">
        <f>COUNTIFS($E$2:E4983,E4983)&amp;E4983</f>
        <v/>
      </c>
    </row>
    <row r="4984">
      <c r="A4984">
        <f>COUNTIFS($E$2:E4984,E4984)&amp;E4984</f>
        <v/>
      </c>
    </row>
    <row r="4985">
      <c r="A4985">
        <f>COUNTIFS($E$2:E4985,E4985)&amp;E4985</f>
        <v/>
      </c>
    </row>
    <row r="4986">
      <c r="A4986">
        <f>COUNTIFS($E$2:E4986,E4986)&amp;E4986</f>
        <v/>
      </c>
    </row>
    <row r="4987">
      <c r="A4987">
        <f>COUNTIFS($E$2:E4987,E4987)&amp;E4987</f>
        <v/>
      </c>
    </row>
    <row r="4988">
      <c r="A4988">
        <f>COUNTIFS($E$2:E4988,E4988)&amp;E4988</f>
        <v/>
      </c>
    </row>
    <row r="4989">
      <c r="A4989">
        <f>COUNTIFS($E$2:E4989,E4989)&amp;E4989</f>
        <v/>
      </c>
    </row>
    <row r="4990">
      <c r="A4990">
        <f>COUNTIFS($E$2:E4990,E4990)&amp;E4990</f>
        <v/>
      </c>
    </row>
    <row r="4991">
      <c r="A4991">
        <f>COUNTIFS($E$2:E4991,E4991)&amp;E4991</f>
        <v/>
      </c>
    </row>
    <row r="4992">
      <c r="A4992">
        <f>COUNTIFS($E$2:E4992,E4992)&amp;E4992</f>
        <v/>
      </c>
    </row>
    <row r="4993">
      <c r="A4993">
        <f>COUNTIFS($E$2:E4993,E4993)&amp;E4993</f>
        <v/>
      </c>
    </row>
    <row r="4994">
      <c r="A4994">
        <f>COUNTIFS($E$2:E4994,E4994)&amp;E4994</f>
        <v/>
      </c>
    </row>
    <row r="4995">
      <c r="A4995">
        <f>COUNTIFS($E$2:E4995,E4995)&amp;E4995</f>
        <v/>
      </c>
    </row>
    <row r="4996">
      <c r="A4996">
        <f>COUNTIFS($E$2:E4996,E4996)&amp;E4996</f>
        <v/>
      </c>
    </row>
    <row r="4997">
      <c r="A4997">
        <f>COUNTIFS($E$2:E4997,E4997)&amp;E4997</f>
        <v/>
      </c>
    </row>
    <row r="4998">
      <c r="A4998">
        <f>COUNTIFS($E$2:E4998,E4998)&amp;E4998</f>
        <v/>
      </c>
    </row>
    <row r="4999">
      <c r="A4999">
        <f>COUNTIFS($E$2:E4999,E4999)&amp;E4999</f>
        <v/>
      </c>
    </row>
    <row r="5000">
      <c r="A5000">
        <f>COUNTIFS($E$2:E5000,E5000)&amp;E5000</f>
        <v/>
      </c>
    </row>
    <row r="5001">
      <c r="A5001">
        <f>COUNTIFS($E$2:E5001,E5001)&amp;E5001</f>
        <v/>
      </c>
    </row>
    <row r="5002">
      <c r="A5002">
        <f>COUNTIFS($E$2:E5002,E5002)&amp;E5002</f>
        <v/>
      </c>
    </row>
    <row r="5003">
      <c r="A5003">
        <f>COUNTIFS($E$2:E5003,E5003)&amp;E5003</f>
        <v/>
      </c>
    </row>
    <row r="5004">
      <c r="A5004">
        <f>COUNTIFS($E$2:E5004,E5004)&amp;E5004</f>
        <v/>
      </c>
    </row>
    <row r="5005">
      <c r="A5005">
        <f>COUNTIFS($E$2:E5005,E5005)&amp;E5005</f>
        <v/>
      </c>
    </row>
    <row r="5006">
      <c r="A5006">
        <f>COUNTIFS($E$2:E5006,E5006)&amp;E5006</f>
        <v/>
      </c>
    </row>
    <row r="5007">
      <c r="A5007">
        <f>COUNTIFS($E$2:E5007,E5007)&amp;E5007</f>
        <v/>
      </c>
    </row>
    <row r="5008">
      <c r="A5008">
        <f>COUNTIFS($E$2:E5008,E5008)&amp;E5008</f>
        <v/>
      </c>
    </row>
    <row r="5009">
      <c r="A5009">
        <f>COUNTIFS($E$2:E5009,E5009)&amp;E5009</f>
        <v/>
      </c>
    </row>
    <row r="5010">
      <c r="A5010">
        <f>COUNTIFS($E$2:E5010,E5010)&amp;E5010</f>
        <v/>
      </c>
    </row>
    <row r="5011">
      <c r="A5011">
        <f>COUNTIFS($E$2:E5011,E5011)&amp;E5011</f>
        <v/>
      </c>
    </row>
    <row r="5012">
      <c r="A5012">
        <f>COUNTIFS($E$2:E5012,E5012)&amp;E5012</f>
        <v/>
      </c>
    </row>
    <row r="5013">
      <c r="A5013">
        <f>COUNTIFS($E$2:E5013,E5013)&amp;E5013</f>
        <v/>
      </c>
    </row>
    <row r="5014">
      <c r="A5014">
        <f>COUNTIFS($E$2:E5014,E5014)&amp;E5014</f>
        <v/>
      </c>
    </row>
    <row r="5015">
      <c r="A5015">
        <f>COUNTIFS($E$2:E5015,E5015)&amp;E5015</f>
        <v/>
      </c>
    </row>
    <row r="5016">
      <c r="A5016">
        <f>COUNTIFS($E$2:E5016,E5016)&amp;E5016</f>
        <v/>
      </c>
    </row>
    <row r="5017">
      <c r="A5017">
        <f>COUNTIFS($E$2:E5017,E5017)&amp;E5017</f>
        <v/>
      </c>
    </row>
    <row r="5018">
      <c r="A5018">
        <f>COUNTIFS($E$2:E5018,E5018)&amp;E5018</f>
        <v/>
      </c>
    </row>
    <row r="5019">
      <c r="A5019">
        <f>COUNTIFS($E$2:E5019,E5019)&amp;E5019</f>
        <v/>
      </c>
    </row>
    <row r="5020">
      <c r="A5020">
        <f>COUNTIFS($E$2:E5020,E5020)&amp;E5020</f>
        <v/>
      </c>
    </row>
    <row r="5021">
      <c r="A5021">
        <f>COUNTIFS($E$2:E5021,E5021)&amp;E5021</f>
        <v/>
      </c>
    </row>
    <row r="5022">
      <c r="A5022">
        <f>COUNTIFS($E$2:E5022,E5022)&amp;E5022</f>
        <v/>
      </c>
    </row>
    <row r="5023">
      <c r="A5023">
        <f>COUNTIFS($E$2:E5023,E5023)&amp;E5023</f>
        <v/>
      </c>
    </row>
    <row r="5024">
      <c r="A5024">
        <f>COUNTIFS($E$2:E5024,E5024)&amp;E5024</f>
        <v/>
      </c>
    </row>
    <row r="5025">
      <c r="A5025">
        <f>COUNTIFS($E$2:E5025,E5025)&amp;E5025</f>
        <v/>
      </c>
    </row>
    <row r="5026">
      <c r="A5026">
        <f>COUNTIFS($E$2:E5026,E5026)&amp;E5026</f>
        <v/>
      </c>
    </row>
    <row r="5027">
      <c r="A5027">
        <f>COUNTIFS($E$2:E5027,E5027)&amp;E5027</f>
        <v/>
      </c>
    </row>
    <row r="5028">
      <c r="A5028">
        <f>COUNTIFS($E$2:E5028,E5028)&amp;E5028</f>
        <v/>
      </c>
    </row>
    <row r="5029">
      <c r="A5029">
        <f>COUNTIFS($E$2:E5029,E5029)&amp;E5029</f>
        <v/>
      </c>
    </row>
    <row r="5030">
      <c r="A5030">
        <f>COUNTIFS($E$2:E5030,E5030)&amp;E5030</f>
        <v/>
      </c>
    </row>
    <row r="5031">
      <c r="A5031">
        <f>COUNTIFS($E$2:E5031,E5031)&amp;E5031</f>
        <v/>
      </c>
    </row>
    <row r="5032">
      <c r="A5032">
        <f>COUNTIFS($E$2:E5032,E5032)&amp;E5032</f>
        <v/>
      </c>
    </row>
    <row r="5033">
      <c r="A5033">
        <f>COUNTIFS($E$2:E5033,E5033)&amp;E5033</f>
        <v/>
      </c>
    </row>
    <row r="5034">
      <c r="A5034">
        <f>COUNTIFS($E$2:E5034,E5034)&amp;E5034</f>
        <v/>
      </c>
    </row>
    <row r="5035">
      <c r="A5035">
        <f>COUNTIFS($E$2:E5035,E5035)&amp;E5035</f>
        <v/>
      </c>
    </row>
    <row r="5036">
      <c r="A5036">
        <f>COUNTIFS($E$2:E5036,E5036)&amp;E5036</f>
        <v/>
      </c>
    </row>
    <row r="5037">
      <c r="A5037">
        <f>COUNTIFS($E$2:E5037,E5037)&amp;E5037</f>
        <v/>
      </c>
    </row>
    <row r="5038">
      <c r="A5038">
        <f>COUNTIFS($E$2:E5038,E5038)&amp;E5038</f>
        <v/>
      </c>
    </row>
    <row r="5039">
      <c r="A5039">
        <f>COUNTIFS($E$2:E5039,E5039)&amp;E5039</f>
        <v/>
      </c>
    </row>
    <row r="5040">
      <c r="A5040">
        <f>COUNTIFS($E$2:E5040,E5040)&amp;E5040</f>
        <v/>
      </c>
    </row>
    <row r="5041">
      <c r="A5041">
        <f>COUNTIFS($E$2:E5041,E5041)&amp;E5041</f>
        <v/>
      </c>
    </row>
    <row r="5042">
      <c r="A5042">
        <f>COUNTIFS($E$2:E5042,E5042)&amp;E5042</f>
        <v/>
      </c>
    </row>
    <row r="5043">
      <c r="A5043">
        <f>COUNTIFS($E$2:E5043,E5043)&amp;E5043</f>
        <v/>
      </c>
    </row>
    <row r="5044">
      <c r="A5044">
        <f>COUNTIFS($E$2:E5044,E5044)&amp;E5044</f>
        <v/>
      </c>
    </row>
    <row r="5045">
      <c r="A5045">
        <f>COUNTIFS($E$2:E5045,E5045)&amp;E5045</f>
        <v/>
      </c>
    </row>
    <row r="5046">
      <c r="A5046">
        <f>COUNTIFS($E$2:E5046,E5046)&amp;E5046</f>
        <v/>
      </c>
    </row>
    <row r="5047">
      <c r="A5047">
        <f>COUNTIFS($E$2:E5047,E5047)&amp;E5047</f>
        <v/>
      </c>
    </row>
    <row r="5048">
      <c r="A5048">
        <f>COUNTIFS($E$2:E5048,E5048)&amp;E5048</f>
        <v/>
      </c>
    </row>
    <row r="5049">
      <c r="A5049">
        <f>COUNTIFS($E$2:E5049,E5049)&amp;E5049</f>
        <v/>
      </c>
    </row>
    <row r="5050">
      <c r="A5050">
        <f>COUNTIFS($E$2:E5050,E5050)&amp;E5050</f>
        <v/>
      </c>
    </row>
    <row r="5051">
      <c r="A5051">
        <f>COUNTIFS($E$2:E5051,E5051)&amp;E5051</f>
        <v/>
      </c>
    </row>
  </sheetData>
  <pageMargins left="0.7" right="0.7" top="0.75" bottom="0.75" header="0.3" footer="0.3"/>
  <headerFooter>
    <oddHeader/>
    <oddFooter>&amp;CSPRINGO CO.,LTD | 0969 798 944 | 0984 394 338 | WEB: hrspring.vn | YT: @quantrinhansuphattrientochuc</oddFooter>
    <evenHeader/>
    <evenFooter>&amp;CSPRINGO CO.,LTD | 0969 798 944 | 0984 394 338 | WEB: hrspring.vn | YT: @quantrinhansuphattrientochuc</evenFooter>
    <firstHeader/>
    <firstFooter>&amp;CSPRINGO CO.,LTD | 0969 798 944 | 0984 394 338 | WEB: hrspring.vn | YT: @quantrinhansuphattrientochuc</firstFooter>
  </headerFooter>
</worksheet>
</file>

<file path=xl/worksheets/sheet4.xml><?xml version="1.0" encoding="utf-8"?>
<worksheet xmlns="http://schemas.openxmlformats.org/spreadsheetml/2006/main">
  <sheetPr codeName="Sheet5">
    <tabColor rgb="FF92D050"/>
    <outlinePr summaryBelow="1" summaryRight="1"/>
    <pageSetUpPr/>
  </sheetPr>
  <dimension ref="A1:H40"/>
  <sheetViews>
    <sheetView showGridLines="0" zoomScale="120" zoomScaleNormal="120" workbookViewId="0">
      <selection activeCell="E7" sqref="E7"/>
    </sheetView>
  </sheetViews>
  <sheetFormatPr baseColWidth="8" defaultColWidth="9" defaultRowHeight="15.6"/>
  <cols>
    <col width="6" customWidth="1" style="82" min="1" max="1"/>
    <col width="20.3984375" customWidth="1" style="82" min="2" max="2"/>
    <col width="15.8984375" customWidth="1" style="82" min="3" max="3"/>
    <col width="19" customWidth="1" style="82" min="4" max="6"/>
    <col width="13.19921875" customWidth="1" style="82" min="7" max="7"/>
    <col width="20" customWidth="1" style="82" min="8" max="8"/>
    <col width="9" customWidth="1" style="82" min="9" max="16384"/>
  </cols>
  <sheetData>
    <row r="1" ht="15.75" customFormat="1" customHeight="1" s="83">
      <c r="B1" s="146" t="inlineStr">
        <is>
          <t>SINH NHẬT NHÂN VIÊN</t>
        </is>
      </c>
    </row>
    <row r="2" ht="13.5" customFormat="1" customHeight="1" s="83"/>
    <row r="3" ht="8.25" customFormat="1" customHeight="1" s="83"/>
    <row r="4" ht="6" customHeight="1">
      <c r="C4" s="81" t="n"/>
      <c r="D4" s="81" t="n"/>
      <c r="E4" s="81" t="n"/>
      <c r="F4" s="81" t="n"/>
    </row>
    <row r="5" ht="9" customFormat="1" customHeight="1" s="79">
      <c r="C5" s="86" t="n"/>
      <c r="D5" s="86" t="n"/>
      <c r="E5" s="86" t="n"/>
      <c r="F5" s="86" t="n"/>
    </row>
    <row r="6" ht="42" customFormat="1" customHeight="1" s="83">
      <c r="B6" s="84" t="inlineStr">
        <is>
          <t>Tổng NV Sinh Nhật Trong Tháng</t>
        </is>
      </c>
      <c r="D6" s="84" t="inlineStr">
        <is>
          <t>Sinh Nhật Trong
7 Ngày Tới</t>
        </is>
      </c>
      <c r="E6" s="84" t="inlineStr">
        <is>
          <t>Sinh Nhật Trong
3 Ngày Tới</t>
        </is>
      </c>
      <c r="F6" s="85" t="inlineStr">
        <is>
          <t>Sinh Nhật
Hôm Nay</t>
        </is>
      </c>
      <c r="H6" s="87" t="inlineStr">
        <is>
          <t>Hôm Nay</t>
        </is>
      </c>
    </row>
    <row r="7" ht="25.5" customFormat="1" customHeight="1" s="83">
      <c r="B7" s="80">
        <f>COUNT(G13:G40)</f>
        <v/>
      </c>
      <c r="D7" s="80">
        <f>COUNTIFS(H13:H40,"7 Ngày Tới")</f>
        <v/>
      </c>
      <c r="E7" s="80">
        <f>COUNTIFS(H13:H40,"3 Ngày Tới")</f>
        <v/>
      </c>
      <c r="F7" s="80">
        <f>COUNTIFS(H13:H40,"Hôm nay")</f>
        <v/>
      </c>
      <c r="H7" s="102">
        <f>TODAY()</f>
        <v/>
      </c>
    </row>
    <row r="8" ht="9" customFormat="1" customHeight="1" s="83"/>
    <row r="9" ht="5.25" customHeight="1"/>
    <row r="10" ht="9.75" customHeight="1"/>
    <row r="11" ht="11.25" customHeight="1">
      <c r="B11" s="42" t="n"/>
      <c r="C11" s="43" t="n"/>
      <c r="D11" s="43" t="n"/>
      <c r="E11" s="43" t="n"/>
      <c r="F11" s="43" t="n"/>
      <c r="G11" s="43" t="n"/>
      <c r="H11" s="44" t="n"/>
    </row>
    <row r="12" ht="24.75" customFormat="1" customHeight="1" s="88">
      <c r="B12" s="89" t="inlineStr">
        <is>
          <t>Mã NV</t>
        </is>
      </c>
      <c r="C12" s="90" t="inlineStr">
        <is>
          <t>Tên NV</t>
        </is>
      </c>
      <c r="D12" s="90" t="inlineStr">
        <is>
          <t>Bộ Phận</t>
        </is>
      </c>
      <c r="E12" s="90" t="inlineStr">
        <is>
          <t>Giới Tính</t>
        </is>
      </c>
      <c r="F12" s="90" t="inlineStr">
        <is>
          <t>Ngày Sinh</t>
        </is>
      </c>
      <c r="G12" s="90" t="inlineStr">
        <is>
          <t>Tuổi</t>
        </is>
      </c>
      <c r="H12" s="97" t="inlineStr">
        <is>
          <t>Trạng Thái</t>
        </is>
      </c>
    </row>
    <row r="13" ht="24" customHeight="1">
      <c r="B13" s="98">
        <f t="array" ref="B13">IFERROR(INDEX('Danh Sách NV'!$C$1:$C$1000,SMALL('Danh Sách NV'!$AF$1:$AF$1000,ROW('Sinh Nhật'!A1))),"")</f>
        <v/>
      </c>
      <c r="C13" s="91">
        <f t="array" ref="C13">IFERROR(INDEX('Danh Sách NV'!$D$1:$D$1000,SMALL('Danh Sách NV'!$AF$1:$AF$1000,ROW('Sinh Nhật'!A1))),"")</f>
        <v/>
      </c>
      <c r="D13" s="92">
        <f t="array" ref="D13">IFERROR(INDEX('Danh Sách NV'!$E$1:$E$1000,SMALL('Danh Sách NV'!$AF$1:$AF$1000,ROW('Sinh Nhật'!A1))),"")</f>
        <v/>
      </c>
      <c r="E13" s="92">
        <f t="array" ref="E13">IFERROR(INDEX('Danh Sách NV'!$J$1:$J$1000,SMALL('Danh Sách NV'!$AF$1:$AF$1000,ROW('Sinh Nhật'!A1))),"")</f>
        <v/>
      </c>
      <c r="F13" s="93">
        <f t="array" ref="F13">IFERROR(INDEX('Danh Sách NV'!$K$1:$K$1000,SMALL('Danh Sách NV'!$AF$1:$AF$1000,ROW('Sinh Nhật'!A1))),"")</f>
        <v/>
      </c>
      <c r="G13" s="92">
        <f>IFERROR(DATEDIF(F13,$H$7,"Y"),"")</f>
        <v/>
      </c>
      <c r="H13" s="99">
        <f>IFERROR(IF(DAY(F13)&lt;DAY($H$7),"Đã Qua",IF(DAY(F13)=DAY($H$7),"SN Hôm Nay",IF(DAY(F13)-DAY($H$7)&lt;=3,"3 Ngày Tới",IF(DAY(F13)-DAY($H$7)&lt;=7,"7 Ngày Tới","")))),"")</f>
        <v/>
      </c>
    </row>
    <row r="14" ht="24" customHeight="1">
      <c r="B14" s="100">
        <f t="array" ref="B14">IFERROR(INDEX('Danh Sách NV'!$C$1:$C$1000,SMALL('Danh Sách NV'!$AF$1:$AF$1000,ROW('Sinh Nhật'!A2))),"")</f>
        <v/>
      </c>
      <c r="C14" s="95">
        <f t="array" ref="C14">IFERROR(INDEX('Danh Sách NV'!$D$1:$D$1000,SMALL('Danh Sách NV'!$AF$1:$AF$1000,ROW('Sinh Nhật'!A2))),"")</f>
        <v/>
      </c>
      <c r="D14" s="94">
        <f t="array" ref="D14">IFERROR(INDEX('Danh Sách NV'!$E$1:$E$1000,SMALL('Danh Sách NV'!$AF$1:$AF$1000,ROW('Sinh Nhật'!A2))),"")</f>
        <v/>
      </c>
      <c r="E14" s="94">
        <f t="array" ref="E14">IFERROR(INDEX('Danh Sách NV'!$J$1:$J$1000,SMALL('Danh Sách NV'!$AF$1:$AF$1000,ROW('Sinh Nhật'!A2))),"")</f>
        <v/>
      </c>
      <c r="F14" s="96">
        <f t="array" ref="F14">IFERROR(INDEX('Danh Sách NV'!$K$1:$K$1000,SMALL('Danh Sách NV'!$AF$1:$AF$1000,ROW('Sinh Nhật'!A2))),"")</f>
        <v/>
      </c>
      <c r="G14" s="94">
        <f>IFERROR(DATEDIF(F14,$H$7,"Y"),"")</f>
        <v/>
      </c>
      <c r="H14" s="101">
        <f>IFERROR(IF(DAY(F14)&lt;DAY($H$7),"Đã Qua",IF(DAY(F14)=DAY($H$7),"SN Hôm Nay",IF(DAY(F14)-DAY($H$7)&lt;=3,"3 Ngày Tới",IF(DAY(F14)-DAY($H$7)&lt;=7,"7 Ngày Tới","")))),"")</f>
        <v/>
      </c>
    </row>
    <row r="15" ht="24" customHeight="1">
      <c r="B15" s="100">
        <f t="array" ref="B15">IFERROR(INDEX('Danh Sách NV'!$C$1:$C$1000,SMALL('Danh Sách NV'!$AF$1:$AF$1000,ROW('Sinh Nhật'!A3))),"")</f>
        <v/>
      </c>
      <c r="C15" s="95">
        <f t="array" ref="C15">IFERROR(INDEX('Danh Sách NV'!$D$1:$D$1000,SMALL('Danh Sách NV'!$AF$1:$AF$1000,ROW('Sinh Nhật'!A3))),"")</f>
        <v/>
      </c>
      <c r="D15" s="94">
        <f t="array" ref="D15">IFERROR(INDEX('Danh Sách NV'!$E$1:$E$1000,SMALL('Danh Sách NV'!$AF$1:$AF$1000,ROW('Sinh Nhật'!A3))),"")</f>
        <v/>
      </c>
      <c r="E15" s="94">
        <f t="array" ref="E15">IFERROR(INDEX('Danh Sách NV'!$J$1:$J$1000,SMALL('Danh Sách NV'!$AF$1:$AF$1000,ROW('Sinh Nhật'!A3))),"")</f>
        <v/>
      </c>
      <c r="F15" s="96">
        <f t="array" ref="F15">IFERROR(INDEX('Danh Sách NV'!$K$1:$K$1000,SMALL('Danh Sách NV'!$AF$1:$AF$1000,ROW('Sinh Nhật'!A3))),"")</f>
        <v/>
      </c>
      <c r="G15" s="94">
        <f>IFERROR(DATEDIF(F15,$H$7,"Y"),"")</f>
        <v/>
      </c>
      <c r="H15" s="101">
        <f>IFERROR(IF(DAY(F15)&lt;DAY($H$7),"Đã Qua",IF(DAY(F15)=DAY($H$7),"SN Hôm Nay",IF(DAY(F15)-DAY($H$7)&lt;=3,"3 Ngày Tới",IF(DAY(F15)-DAY($H$7)&lt;=7,"7 Ngày Tới","")))),"")</f>
        <v/>
      </c>
    </row>
    <row r="16" ht="24" customHeight="1">
      <c r="B16" s="100">
        <f t="array" ref="B16">IFERROR(INDEX('Danh Sách NV'!$C$1:$C$1000,SMALL('Danh Sách NV'!$AF$1:$AF$1000,ROW('Sinh Nhật'!A4))),"")</f>
        <v/>
      </c>
      <c r="C16" s="95">
        <f t="array" ref="C16">IFERROR(INDEX('Danh Sách NV'!$D$1:$D$1000,SMALL('Danh Sách NV'!$AF$1:$AF$1000,ROW('Sinh Nhật'!A4))),"")</f>
        <v/>
      </c>
      <c r="D16" s="94">
        <f t="array" ref="D16">IFERROR(INDEX('Danh Sách NV'!$E$1:$E$1000,SMALL('Danh Sách NV'!$AF$1:$AF$1000,ROW('Sinh Nhật'!A4))),"")</f>
        <v/>
      </c>
      <c r="E16" s="94">
        <f t="array" ref="E16">IFERROR(INDEX('Danh Sách NV'!$J$1:$J$1000,SMALL('Danh Sách NV'!$AF$1:$AF$1000,ROW('Sinh Nhật'!A4))),"")</f>
        <v/>
      </c>
      <c r="F16" s="96">
        <f t="array" ref="F16">IFERROR(INDEX('Danh Sách NV'!$K$1:$K$1000,SMALL('Danh Sách NV'!$AF$1:$AF$1000,ROW('Sinh Nhật'!A4))),"")</f>
        <v/>
      </c>
      <c r="G16" s="94">
        <f>IFERROR(DATEDIF(F16,$H$7,"Y"),"")</f>
        <v/>
      </c>
      <c r="H16" s="101">
        <f>IFERROR(IF(DAY(F16)&lt;DAY($H$7),"Đã Qua",IF(DAY(F16)=DAY($H$7),"SN Hôm Nay",IF(DAY(F16)-DAY($H$7)&lt;=3,"3 Ngày Tới",IF(DAY(F16)-DAY($H$7)&lt;=7,"7 Ngày Tới","")))),"")</f>
        <v/>
      </c>
    </row>
    <row r="17" ht="24" customHeight="1">
      <c r="B17" s="100">
        <f t="array" ref="B17">IFERROR(INDEX('Danh Sách NV'!$C$1:$C$1000,SMALL('Danh Sách NV'!$AF$1:$AF$1000,ROW('Sinh Nhật'!A5))),"")</f>
        <v/>
      </c>
      <c r="C17" s="95">
        <f t="array" ref="C17">IFERROR(INDEX('Danh Sách NV'!$D$1:$D$1000,SMALL('Danh Sách NV'!$AF$1:$AF$1000,ROW('Sinh Nhật'!A5))),"")</f>
        <v/>
      </c>
      <c r="D17" s="94">
        <f t="array" ref="D17">IFERROR(INDEX('Danh Sách NV'!$E$1:$E$1000,SMALL('Danh Sách NV'!$AF$1:$AF$1000,ROW('Sinh Nhật'!A5))),"")</f>
        <v/>
      </c>
      <c r="E17" s="94">
        <f t="array" ref="E17">IFERROR(INDEX('Danh Sách NV'!$J$1:$J$1000,SMALL('Danh Sách NV'!$AF$1:$AF$1000,ROW('Sinh Nhật'!A5))),"")</f>
        <v/>
      </c>
      <c r="F17" s="96">
        <f t="array" ref="F17">IFERROR(INDEX('Danh Sách NV'!$K$1:$K$1000,SMALL('Danh Sách NV'!$AF$1:$AF$1000,ROW('Sinh Nhật'!A5))),"")</f>
        <v/>
      </c>
      <c r="G17" s="94">
        <f>IFERROR(DATEDIF(F17,$H$7,"Y"),"")</f>
        <v/>
      </c>
      <c r="H17" s="101">
        <f>IFERROR(IF(DAY(F17)&lt;DAY($H$7),"Đã Qua",IF(DAY(F17)=DAY($H$7),"SN Hôm Nay",IF(DAY(F17)-DAY($H$7)&lt;=3,"3 Ngày Tới",IF(DAY(F17)-DAY($H$7)&lt;=7,"7 Ngày Tới","")))),"")</f>
        <v/>
      </c>
    </row>
    <row r="18" ht="24" customHeight="1">
      <c r="B18" s="100">
        <f t="array" ref="B18">IFERROR(INDEX('Danh Sách NV'!$C$1:$C$1000,SMALL('Danh Sách NV'!$AF$1:$AF$1000,ROW('Sinh Nhật'!A6))),"")</f>
        <v/>
      </c>
      <c r="C18" s="95">
        <f t="array" ref="C18">IFERROR(INDEX('Danh Sách NV'!$D$1:$D$1000,SMALL('Danh Sách NV'!$AF$1:$AF$1000,ROW('Sinh Nhật'!A6))),"")</f>
        <v/>
      </c>
      <c r="D18" s="94">
        <f t="array" ref="D18">IFERROR(INDEX('Danh Sách NV'!$E$1:$E$1000,SMALL('Danh Sách NV'!$AF$1:$AF$1000,ROW('Sinh Nhật'!A6))),"")</f>
        <v/>
      </c>
      <c r="E18" s="94">
        <f t="array" ref="E18">IFERROR(INDEX('Danh Sách NV'!$J$1:$J$1000,SMALL('Danh Sách NV'!$AF$1:$AF$1000,ROW('Sinh Nhật'!A6))),"")</f>
        <v/>
      </c>
      <c r="F18" s="96">
        <f t="array" ref="F18">IFERROR(INDEX('Danh Sách NV'!$K$1:$K$1000,SMALL('Danh Sách NV'!$AF$1:$AF$1000,ROW('Sinh Nhật'!A6))),"")</f>
        <v/>
      </c>
      <c r="G18" s="94">
        <f>IFERROR(DATEDIF(F18,$H$7,"Y"),"")</f>
        <v/>
      </c>
      <c r="H18" s="101">
        <f>IFERROR(IF(DAY(F18)&lt;DAY($H$7),"Đã Qua",IF(DAY(F18)=DAY($H$7),"SN Hôm Nay",IF(DAY(F18)-DAY($H$7)&lt;=3,"3 Ngày Tới",IF(DAY(F18)-DAY($H$7)&lt;=7,"7 Ngày Tới","")))),"")</f>
        <v/>
      </c>
    </row>
    <row r="19" ht="24" customHeight="1">
      <c r="B19" s="100">
        <f t="array" ref="B19">IFERROR(INDEX('Danh Sách NV'!$C$1:$C$1000,SMALL('Danh Sách NV'!$AF$1:$AF$1000,ROW('Sinh Nhật'!A7))),"")</f>
        <v/>
      </c>
      <c r="C19" s="95">
        <f t="array" ref="C19">IFERROR(INDEX('Danh Sách NV'!$D$1:$D$1000,SMALL('Danh Sách NV'!$AF$1:$AF$1000,ROW('Sinh Nhật'!A7))),"")</f>
        <v/>
      </c>
      <c r="D19" s="94">
        <f t="array" ref="D19">IFERROR(INDEX('Danh Sách NV'!$E$1:$E$1000,SMALL('Danh Sách NV'!$AF$1:$AF$1000,ROW('Sinh Nhật'!A7))),"")</f>
        <v/>
      </c>
      <c r="E19" s="94">
        <f t="array" ref="E19">IFERROR(INDEX('Danh Sách NV'!$J$1:$J$1000,SMALL('Danh Sách NV'!$AF$1:$AF$1000,ROW('Sinh Nhật'!A7))),"")</f>
        <v/>
      </c>
      <c r="F19" s="96">
        <f t="array" ref="F19">IFERROR(INDEX('Danh Sách NV'!$K$1:$K$1000,SMALL('Danh Sách NV'!$AF$1:$AF$1000,ROW('Sinh Nhật'!A7))),"")</f>
        <v/>
      </c>
      <c r="G19" s="94">
        <f>IFERROR(DATEDIF(F19,$H$7,"Y"),"")</f>
        <v/>
      </c>
      <c r="H19" s="101">
        <f>IFERROR(IF(DAY(F19)&lt;DAY($H$7),"Đã Qua",IF(DAY(F19)=DAY($H$7),"SN Hôm Nay",IF(DAY(F19)-DAY($H$7)&lt;=3,"3 Ngày Tới",IF(DAY(F19)-DAY($H$7)&lt;=7,"7 Ngày Tới","")))),"")</f>
        <v/>
      </c>
    </row>
    <row r="20" ht="24" customHeight="1">
      <c r="B20" s="100">
        <f t="array" ref="B20">IFERROR(INDEX('Danh Sách NV'!$C$1:$C$1000,SMALL('Danh Sách NV'!$AF$1:$AF$1000,ROW('Sinh Nhật'!A8))),"")</f>
        <v/>
      </c>
      <c r="C20" s="95">
        <f t="array" ref="C20">IFERROR(INDEX('Danh Sách NV'!$D$1:$D$1000,SMALL('Danh Sách NV'!$AF$1:$AF$1000,ROW('Sinh Nhật'!A8))),"")</f>
        <v/>
      </c>
      <c r="D20" s="94">
        <f t="array" ref="D20">IFERROR(INDEX('Danh Sách NV'!$E$1:$E$1000,SMALL('Danh Sách NV'!$AF$1:$AF$1000,ROW('Sinh Nhật'!A8))),"")</f>
        <v/>
      </c>
      <c r="E20" s="94">
        <f t="array" ref="E20">IFERROR(INDEX('Danh Sách NV'!$J$1:$J$1000,SMALL('Danh Sách NV'!$AF$1:$AF$1000,ROW('Sinh Nhật'!A8))),"")</f>
        <v/>
      </c>
      <c r="F20" s="96">
        <f t="array" ref="F20">IFERROR(INDEX('Danh Sách NV'!$K$1:$K$1000,SMALL('Danh Sách NV'!$AF$1:$AF$1000,ROW('Sinh Nhật'!A8))),"")</f>
        <v/>
      </c>
      <c r="G20" s="94">
        <f>IFERROR(DATEDIF(F20,$H$7,"Y"),"")</f>
        <v/>
      </c>
      <c r="H20" s="101">
        <f>IFERROR(IF(DAY(F20)&lt;DAY($H$7),"Đã Qua",IF(DAY(F20)=DAY($H$7),"SN Hôm Nay",IF(DAY(F20)-DAY($H$7)&lt;=3,"3 Ngày Tới",IF(DAY(F20)-DAY($H$7)&lt;=7,"7 Ngày Tới","")))),"")</f>
        <v/>
      </c>
    </row>
    <row r="21" ht="24" customHeight="1">
      <c r="B21" s="100">
        <f t="array" ref="B21">IFERROR(INDEX('Danh Sách NV'!$C$1:$C$1000,SMALL('Danh Sách NV'!$AF$1:$AF$1000,ROW('Sinh Nhật'!A9))),"")</f>
        <v/>
      </c>
      <c r="C21" s="95">
        <f t="array" ref="C21">IFERROR(INDEX('Danh Sách NV'!$D$1:$D$1000,SMALL('Danh Sách NV'!$AF$1:$AF$1000,ROW('Sinh Nhật'!A9))),"")</f>
        <v/>
      </c>
      <c r="D21" s="94">
        <f t="array" ref="D21">IFERROR(INDEX('Danh Sách NV'!$E$1:$E$1000,SMALL('Danh Sách NV'!$AF$1:$AF$1000,ROW('Sinh Nhật'!A9))),"")</f>
        <v/>
      </c>
      <c r="E21" s="94">
        <f t="array" ref="E21">IFERROR(INDEX('Danh Sách NV'!$J$1:$J$1000,SMALL('Danh Sách NV'!$AF$1:$AF$1000,ROW('Sinh Nhật'!A9))),"")</f>
        <v/>
      </c>
      <c r="F21" s="96">
        <f t="array" ref="F21">IFERROR(INDEX('Danh Sách NV'!$K$1:$K$1000,SMALL('Danh Sách NV'!$AF$1:$AF$1000,ROW('Sinh Nhật'!A9))),"")</f>
        <v/>
      </c>
      <c r="G21" s="94">
        <f>IFERROR(DATEDIF(F21,$H$7,"Y"),"")</f>
        <v/>
      </c>
      <c r="H21" s="101">
        <f>IFERROR(IF(DAY(F21)&lt;DAY($H$7),"Đã Qua",IF(DAY(F21)=DAY($H$7),"SN Hôm Nay",IF(DAY(F21)-DAY($H$7)&lt;=3,"3 Ngày Tới",IF(DAY(F21)-DAY($H$7)&lt;=7,"7 Ngày Tới","")))),"")</f>
        <v/>
      </c>
    </row>
    <row r="22" ht="24" customHeight="1">
      <c r="B22" s="100">
        <f t="array" ref="B22">IFERROR(INDEX('Danh Sách NV'!$C$1:$C$1000,SMALL('Danh Sách NV'!$AF$1:$AF$1000,ROW('Sinh Nhật'!A10))),"")</f>
        <v/>
      </c>
      <c r="C22" s="95">
        <f t="array" ref="C22">IFERROR(INDEX('Danh Sách NV'!$D$1:$D$1000,SMALL('Danh Sách NV'!$AF$1:$AF$1000,ROW('Sinh Nhật'!A10))),"")</f>
        <v/>
      </c>
      <c r="D22" s="94">
        <f t="array" ref="D22">IFERROR(INDEX('Danh Sách NV'!$E$1:$E$1000,SMALL('Danh Sách NV'!$AF$1:$AF$1000,ROW('Sinh Nhật'!A10))),"")</f>
        <v/>
      </c>
      <c r="E22" s="94">
        <f t="array" ref="E22">IFERROR(INDEX('Danh Sách NV'!$J$1:$J$1000,SMALL('Danh Sách NV'!$AF$1:$AF$1000,ROW('Sinh Nhật'!A10))),"")</f>
        <v/>
      </c>
      <c r="F22" s="96">
        <f t="array" ref="F22">IFERROR(INDEX('Danh Sách NV'!$K$1:$K$1000,SMALL('Danh Sách NV'!$AF$1:$AF$1000,ROW('Sinh Nhật'!A10))),"")</f>
        <v/>
      </c>
      <c r="G22" s="94">
        <f>IFERROR(DATEDIF(F22,$H$7,"Y"),"")</f>
        <v/>
      </c>
      <c r="H22" s="101">
        <f>IFERROR(IF(DAY(F22)&lt;DAY($H$7),"Đã Qua",IF(DAY(F22)=DAY($H$7),"SN Hôm Nay",IF(DAY(F22)-DAY($H$7)&lt;=3,"3 Ngày Tới",IF(DAY(F22)-DAY($H$7)&lt;=7,"7 Ngày Tới","")))),"")</f>
        <v/>
      </c>
    </row>
    <row r="23" ht="24" customHeight="1">
      <c r="B23" s="100">
        <f t="array" ref="B23">IFERROR(INDEX('Danh Sách NV'!$C$1:$C$1000,SMALL('Danh Sách NV'!$AF$1:$AF$1000,ROW('Sinh Nhật'!A11))),"")</f>
        <v/>
      </c>
      <c r="C23" s="95">
        <f t="array" ref="C23">IFERROR(INDEX('Danh Sách NV'!$D$1:$D$1000,SMALL('Danh Sách NV'!$AF$1:$AF$1000,ROW('Sinh Nhật'!A11))),"")</f>
        <v/>
      </c>
      <c r="D23" s="94">
        <f t="array" ref="D23">IFERROR(INDEX('Danh Sách NV'!$E$1:$E$1000,SMALL('Danh Sách NV'!$AF$1:$AF$1000,ROW('Sinh Nhật'!A11))),"")</f>
        <v/>
      </c>
      <c r="E23" s="94">
        <f t="array" ref="E23">IFERROR(INDEX('Danh Sách NV'!$J$1:$J$1000,SMALL('Danh Sách NV'!$AF$1:$AF$1000,ROW('Sinh Nhật'!A11))),"")</f>
        <v/>
      </c>
      <c r="F23" s="96">
        <f t="array" ref="F23">IFERROR(INDEX('Danh Sách NV'!$K$1:$K$1000,SMALL('Danh Sách NV'!$AF$1:$AF$1000,ROW('Sinh Nhật'!A11))),"")</f>
        <v/>
      </c>
      <c r="G23" s="94">
        <f>IFERROR(DATEDIF(F23,$H$7,"Y"),"")</f>
        <v/>
      </c>
      <c r="H23" s="101">
        <f>IFERROR(IF(DAY(F23)&lt;DAY($H$7),"Đã Qua",IF(DAY(F23)=DAY($H$7),"SN Hôm Nay",IF(DAY(F23)-DAY($H$7)&lt;=3,"3 Ngày Tới",IF(DAY(F23)-DAY($H$7)&lt;=7,"7 Ngày Tới","")))),"")</f>
        <v/>
      </c>
    </row>
    <row r="24" ht="24" customHeight="1">
      <c r="B24" s="100">
        <f t="array" ref="B24">IFERROR(INDEX('Danh Sách NV'!$C$1:$C$1000,SMALL('Danh Sách NV'!$AF$1:$AF$1000,ROW('Sinh Nhật'!A12))),"")</f>
        <v/>
      </c>
      <c r="C24" s="95">
        <f t="array" ref="C24">IFERROR(INDEX('Danh Sách NV'!$D$1:$D$1000,SMALL('Danh Sách NV'!$AF$1:$AF$1000,ROW('Sinh Nhật'!A12))),"")</f>
        <v/>
      </c>
      <c r="D24" s="94">
        <f t="array" ref="D24">IFERROR(INDEX('Danh Sách NV'!$E$1:$E$1000,SMALL('Danh Sách NV'!$AF$1:$AF$1000,ROW('Sinh Nhật'!A12))),"")</f>
        <v/>
      </c>
      <c r="E24" s="94">
        <f t="array" ref="E24">IFERROR(INDEX('Danh Sách NV'!$J$1:$J$1000,SMALL('Danh Sách NV'!$AF$1:$AF$1000,ROW('Sinh Nhật'!A12))),"")</f>
        <v/>
      </c>
      <c r="F24" s="96">
        <f t="array" ref="F24">IFERROR(INDEX('Danh Sách NV'!$K$1:$K$1000,SMALL('Danh Sách NV'!$AF$1:$AF$1000,ROW('Sinh Nhật'!A12))),"")</f>
        <v/>
      </c>
      <c r="G24" s="94">
        <f>IFERROR(DATEDIF(F24,$H$7,"Y"),"")</f>
        <v/>
      </c>
      <c r="H24" s="101">
        <f>IFERROR(IF(DAY(F24)&lt;DAY($H$7),"Đã Qua",IF(DAY(F24)=DAY($H$7),"SN Hôm Nay",IF(DAY(F24)-DAY($H$7)&lt;=3,"3 Ngày Tới",IF(DAY(F24)-DAY($H$7)&lt;=7,"7 Ngày Tới","")))),"")</f>
        <v/>
      </c>
    </row>
    <row r="25" ht="24" customHeight="1">
      <c r="B25" s="100">
        <f t="array" ref="B25">IFERROR(INDEX('Danh Sách NV'!$C$1:$C$1000,SMALL('Danh Sách NV'!$AF$1:$AF$1000,ROW('Sinh Nhật'!A13))),"")</f>
        <v/>
      </c>
      <c r="C25" s="95">
        <f t="array" ref="C25">IFERROR(INDEX('Danh Sách NV'!$D$1:$D$1000,SMALL('Danh Sách NV'!$AF$1:$AF$1000,ROW('Sinh Nhật'!A13))),"")</f>
        <v/>
      </c>
      <c r="D25" s="94">
        <f t="array" ref="D25">IFERROR(INDEX('Danh Sách NV'!$E$1:$E$1000,SMALL('Danh Sách NV'!$AF$1:$AF$1000,ROW('Sinh Nhật'!A13))),"")</f>
        <v/>
      </c>
      <c r="E25" s="94">
        <f t="array" ref="E25">IFERROR(INDEX('Danh Sách NV'!$J$1:$J$1000,SMALL('Danh Sách NV'!$AF$1:$AF$1000,ROW('Sinh Nhật'!A13))),"")</f>
        <v/>
      </c>
      <c r="F25" s="96">
        <f t="array" ref="F25">IFERROR(INDEX('Danh Sách NV'!$K$1:$K$1000,SMALL('Danh Sách NV'!$AF$1:$AF$1000,ROW('Sinh Nhật'!A13))),"")</f>
        <v/>
      </c>
      <c r="G25" s="94">
        <f>IFERROR(DATEDIF(F25,$H$7,"Y"),"")</f>
        <v/>
      </c>
      <c r="H25" s="101">
        <f>IFERROR(IF(DAY(F25)&lt;DAY($H$7),"Đã Qua",IF(DAY(F25)=DAY($H$7),"SN Hôm Nay",IF(DAY(F25)-DAY($H$7)&lt;=3,"3 Ngày Tới",IF(DAY(F25)-DAY($H$7)&lt;=7,"7 Ngày Tới","")))),"")</f>
        <v/>
      </c>
    </row>
    <row r="26" ht="24" customHeight="1">
      <c r="B26" s="100">
        <f t="array" ref="B26">IFERROR(INDEX('Danh Sách NV'!$C$1:$C$1000,SMALL('Danh Sách NV'!$AF$1:$AF$1000,ROW('Sinh Nhật'!A14))),"")</f>
        <v/>
      </c>
      <c r="C26" s="95">
        <f t="array" ref="C26">IFERROR(INDEX('Danh Sách NV'!$D$1:$D$1000,SMALL('Danh Sách NV'!$AF$1:$AF$1000,ROW('Sinh Nhật'!A14))),"")</f>
        <v/>
      </c>
      <c r="D26" s="94">
        <f t="array" ref="D26">IFERROR(INDEX('Danh Sách NV'!$E$1:$E$1000,SMALL('Danh Sách NV'!$AF$1:$AF$1000,ROW('Sinh Nhật'!A14))),"")</f>
        <v/>
      </c>
      <c r="E26" s="94">
        <f t="array" ref="E26">IFERROR(INDEX('Danh Sách NV'!$J$1:$J$1000,SMALL('Danh Sách NV'!$AF$1:$AF$1000,ROW('Sinh Nhật'!A14))),"")</f>
        <v/>
      </c>
      <c r="F26" s="96">
        <f t="array" ref="F26">IFERROR(INDEX('Danh Sách NV'!$K$1:$K$1000,SMALL('Danh Sách NV'!$AF$1:$AF$1000,ROW('Sinh Nhật'!A14))),"")</f>
        <v/>
      </c>
      <c r="G26" s="94">
        <f>IFERROR(DATEDIF(F26,$H$7,"Y"),"")</f>
        <v/>
      </c>
      <c r="H26" s="101">
        <f>IFERROR(IF(DAY(F26)&lt;DAY($H$7),"Đã Qua",IF(DAY(F26)=DAY($H$7),"SN Hôm Nay",IF(DAY(F26)-DAY($H$7)&lt;=3,"3 Ngày Tới",IF(DAY(F26)-DAY($H$7)&lt;=7,"7 Ngày Tới","")))),"")</f>
        <v/>
      </c>
    </row>
    <row r="27" ht="24" customHeight="1">
      <c r="B27" s="100">
        <f t="array" ref="B27">IFERROR(INDEX('Danh Sách NV'!$C$1:$C$1000,SMALL('Danh Sách NV'!$AF$1:$AF$1000,ROW('Sinh Nhật'!A15))),"")</f>
        <v/>
      </c>
      <c r="C27" s="95">
        <f t="array" ref="C27">IFERROR(INDEX('Danh Sách NV'!$D$1:$D$1000,SMALL('Danh Sách NV'!$AF$1:$AF$1000,ROW('Sinh Nhật'!A15))),"")</f>
        <v/>
      </c>
      <c r="D27" s="94">
        <f t="array" ref="D27">IFERROR(INDEX('Danh Sách NV'!$E$1:$E$1000,SMALL('Danh Sách NV'!$AF$1:$AF$1000,ROW('Sinh Nhật'!A15))),"")</f>
        <v/>
      </c>
      <c r="E27" s="94">
        <f t="array" ref="E27">IFERROR(INDEX('Danh Sách NV'!$J$1:$J$1000,SMALL('Danh Sách NV'!$AF$1:$AF$1000,ROW('Sinh Nhật'!A15))),"")</f>
        <v/>
      </c>
      <c r="F27" s="96">
        <f t="array" ref="F27">IFERROR(INDEX('Danh Sách NV'!$K$1:$K$1000,SMALL('Danh Sách NV'!$AF$1:$AF$1000,ROW('Sinh Nhật'!A15))),"")</f>
        <v/>
      </c>
      <c r="G27" s="94">
        <f>IFERROR(DATEDIF(F27,$H$7,"Y"),"")</f>
        <v/>
      </c>
      <c r="H27" s="101">
        <f>IFERROR(IF(DAY(F27)&lt;DAY($H$7),"Đã Qua",IF(DAY(F27)=DAY($H$7),"SN Hôm Nay",IF(DAY(F27)-DAY($H$7)&lt;=3,"3 Ngày Tới",IF(DAY(F27)-DAY($H$7)&lt;=7,"7 Ngày Tới","")))),"")</f>
        <v/>
      </c>
    </row>
    <row r="28" ht="24" customHeight="1">
      <c r="B28" s="100">
        <f t="array" ref="B28">IFERROR(INDEX('Danh Sách NV'!$C$1:$C$1000,SMALL('Danh Sách NV'!$AF$1:$AF$1000,ROW('Sinh Nhật'!A16))),"")</f>
        <v/>
      </c>
      <c r="C28" s="95">
        <f t="array" ref="C28">IFERROR(INDEX('Danh Sách NV'!$D$1:$D$1000,SMALL('Danh Sách NV'!$AF$1:$AF$1000,ROW('Sinh Nhật'!A16))),"")</f>
        <v/>
      </c>
      <c r="D28" s="94">
        <f t="array" ref="D28">IFERROR(INDEX('Danh Sách NV'!$E$1:$E$1000,SMALL('Danh Sách NV'!$AF$1:$AF$1000,ROW('Sinh Nhật'!A16))),"")</f>
        <v/>
      </c>
      <c r="E28" s="94">
        <f t="array" ref="E28">IFERROR(INDEX('Danh Sách NV'!$J$1:$J$1000,SMALL('Danh Sách NV'!$AF$1:$AF$1000,ROW('Sinh Nhật'!A16))),"")</f>
        <v/>
      </c>
      <c r="F28" s="96">
        <f t="array" ref="F28">IFERROR(INDEX('Danh Sách NV'!$K$1:$K$1000,SMALL('Danh Sách NV'!$AF$1:$AF$1000,ROW('Sinh Nhật'!A16))),"")</f>
        <v/>
      </c>
      <c r="G28" s="94">
        <f>IFERROR(DATEDIF(F28,$H$7,"Y"),"")</f>
        <v/>
      </c>
      <c r="H28" s="101">
        <f>IFERROR(IF(DAY(F28)&lt;DAY($H$7),"Đã Qua",IF(DAY(F28)=DAY($H$7),"SN Hôm Nay",IF(DAY(F28)-DAY($H$7)&lt;=3,"3 Ngày Tới",IF(DAY(F28)-DAY($H$7)&lt;=7,"7 Ngày Tới","")))),"")</f>
        <v/>
      </c>
    </row>
    <row r="29" ht="24" customHeight="1">
      <c r="B29" s="100">
        <f t="array" ref="B29">IFERROR(INDEX('Danh Sách NV'!$C$1:$C$1000,SMALL('Danh Sách NV'!$AF$1:$AF$1000,ROW('Sinh Nhật'!A17))),"")</f>
        <v/>
      </c>
      <c r="C29" s="95">
        <f t="array" ref="C29">IFERROR(INDEX('Danh Sách NV'!$D$1:$D$1000,SMALL('Danh Sách NV'!$AF$1:$AF$1000,ROW('Sinh Nhật'!A17))),"")</f>
        <v/>
      </c>
      <c r="D29" s="94">
        <f t="array" ref="D29">IFERROR(INDEX('Danh Sách NV'!$E$1:$E$1000,SMALL('Danh Sách NV'!$AF$1:$AF$1000,ROW('Sinh Nhật'!A17))),"")</f>
        <v/>
      </c>
      <c r="E29" s="94">
        <f t="array" ref="E29">IFERROR(INDEX('Danh Sách NV'!$J$1:$J$1000,SMALL('Danh Sách NV'!$AF$1:$AF$1000,ROW('Sinh Nhật'!A17))),"")</f>
        <v/>
      </c>
      <c r="F29" s="96">
        <f t="array" ref="F29">IFERROR(INDEX('Danh Sách NV'!$K$1:$K$1000,SMALL('Danh Sách NV'!$AF$1:$AF$1000,ROW('Sinh Nhật'!A17))),"")</f>
        <v/>
      </c>
      <c r="G29" s="94">
        <f>IFERROR(DATEDIF(F29,$H$7,"Y"),"")</f>
        <v/>
      </c>
      <c r="H29" s="101">
        <f>IFERROR(IF(DAY(F29)&lt;DAY($H$7),"Đã Qua",IF(DAY(F29)=DAY($H$7),"SN Hôm Nay",IF(DAY(F29)-DAY($H$7)&lt;=3,"3 Ngày Tới",IF(DAY(F29)-DAY($H$7)&lt;=7,"7 Ngày Tới","")))),"")</f>
        <v/>
      </c>
    </row>
    <row r="30" ht="24" customHeight="1">
      <c r="B30" s="100">
        <f t="array" ref="B30">IFERROR(INDEX('Danh Sách NV'!$C$1:$C$1000,SMALL('Danh Sách NV'!$AF$1:$AF$1000,ROW('Sinh Nhật'!A18))),"")</f>
        <v/>
      </c>
      <c r="C30" s="95">
        <f t="array" ref="C30">IFERROR(INDEX('Danh Sách NV'!$D$1:$D$1000,SMALL('Danh Sách NV'!$AF$1:$AF$1000,ROW('Sinh Nhật'!A18))),"")</f>
        <v/>
      </c>
      <c r="D30" s="94">
        <f t="array" ref="D30">IFERROR(INDEX('Danh Sách NV'!$E$1:$E$1000,SMALL('Danh Sách NV'!$AF$1:$AF$1000,ROW('Sinh Nhật'!A18))),"")</f>
        <v/>
      </c>
      <c r="E30" s="94">
        <f t="array" ref="E30">IFERROR(INDEX('Danh Sách NV'!$J$1:$J$1000,SMALL('Danh Sách NV'!$AF$1:$AF$1000,ROW('Sinh Nhật'!A18))),"")</f>
        <v/>
      </c>
      <c r="F30" s="96">
        <f t="array" ref="F30">IFERROR(INDEX('Danh Sách NV'!$K$1:$K$1000,SMALL('Danh Sách NV'!$AF$1:$AF$1000,ROW('Sinh Nhật'!A18))),"")</f>
        <v/>
      </c>
      <c r="G30" s="94">
        <f>IFERROR(DATEDIF(F30,$H$7,"Y"),"")</f>
        <v/>
      </c>
      <c r="H30" s="101">
        <f>IFERROR(IF(DAY(F30)&lt;DAY($H$7),"Đã Qua",IF(DAY(F30)=DAY($H$7),"SN Hôm Nay",IF(DAY(F30)-DAY($H$7)&lt;=3,"3 Ngày Tới",IF(DAY(F30)-DAY($H$7)&lt;=7,"7 Ngày Tới","")))),"")</f>
        <v/>
      </c>
    </row>
    <row r="31" ht="24" customHeight="1">
      <c r="B31" s="100">
        <f t="array" ref="B31">IFERROR(INDEX('Danh Sách NV'!$C$1:$C$1000,SMALL('Danh Sách NV'!$AF$1:$AF$1000,ROW('Sinh Nhật'!A19))),"")</f>
        <v/>
      </c>
      <c r="C31" s="95">
        <f t="array" ref="C31">IFERROR(INDEX('Danh Sách NV'!$D$1:$D$1000,SMALL('Danh Sách NV'!$AF$1:$AF$1000,ROW('Sinh Nhật'!A19))),"")</f>
        <v/>
      </c>
      <c r="D31" s="94">
        <f t="array" ref="D31">IFERROR(INDEX('Danh Sách NV'!$E$1:$E$1000,SMALL('Danh Sách NV'!$AF$1:$AF$1000,ROW('Sinh Nhật'!A19))),"")</f>
        <v/>
      </c>
      <c r="E31" s="94">
        <f t="array" ref="E31">IFERROR(INDEX('Danh Sách NV'!$J$1:$J$1000,SMALL('Danh Sách NV'!$AF$1:$AF$1000,ROW('Sinh Nhật'!A19))),"")</f>
        <v/>
      </c>
      <c r="F31" s="96">
        <f t="array" ref="F31">IFERROR(INDEX('Danh Sách NV'!$K$1:$K$1000,SMALL('Danh Sách NV'!$AF$1:$AF$1000,ROW('Sinh Nhật'!A19))),"")</f>
        <v/>
      </c>
      <c r="G31" s="94">
        <f>IFERROR(DATEDIF(F31,$H$7,"Y"),"")</f>
        <v/>
      </c>
      <c r="H31" s="101">
        <f>IFERROR(IF(DAY(F31)&lt;DAY($H$7),"Đã Qua",IF(DAY(F31)=DAY($H$7),"SN Hôm Nay",IF(DAY(F31)-DAY($H$7)&lt;=3,"3 Ngày Tới",IF(DAY(F31)-DAY($H$7)&lt;=7,"7 Ngày Tới","")))),"")</f>
        <v/>
      </c>
    </row>
    <row r="32" ht="24" customHeight="1">
      <c r="B32" s="100">
        <f t="array" ref="B32">IFERROR(INDEX('Danh Sách NV'!$C$1:$C$1000,SMALL('Danh Sách NV'!$AF$1:$AF$1000,ROW('Sinh Nhật'!A20))),"")</f>
        <v/>
      </c>
      <c r="C32" s="95">
        <f t="array" ref="C32">IFERROR(INDEX('Danh Sách NV'!$D$1:$D$1000,SMALL('Danh Sách NV'!$AF$1:$AF$1000,ROW('Sinh Nhật'!A20))),"")</f>
        <v/>
      </c>
      <c r="D32" s="94">
        <f t="array" ref="D32">IFERROR(INDEX('Danh Sách NV'!$E$1:$E$1000,SMALL('Danh Sách NV'!$AF$1:$AF$1000,ROW('Sinh Nhật'!A20))),"")</f>
        <v/>
      </c>
      <c r="E32" s="94">
        <f t="array" ref="E32">IFERROR(INDEX('Danh Sách NV'!$J$1:$J$1000,SMALL('Danh Sách NV'!$AF$1:$AF$1000,ROW('Sinh Nhật'!A20))),"")</f>
        <v/>
      </c>
      <c r="F32" s="96">
        <f t="array" ref="F32">IFERROR(INDEX('Danh Sách NV'!$K$1:$K$1000,SMALL('Danh Sách NV'!$AF$1:$AF$1000,ROW('Sinh Nhật'!A20))),"")</f>
        <v/>
      </c>
      <c r="G32" s="94">
        <f>IFERROR(DATEDIF(F32,$H$7,"Y"),"")</f>
        <v/>
      </c>
      <c r="H32" s="101">
        <f>IFERROR(IF(DAY(F32)&lt;DAY($H$7),"Đã Qua",IF(DAY(F32)=DAY($H$7),"SN Hôm Nay",IF(DAY(F32)-DAY($H$7)&lt;=3,"3 Ngày Tới",IF(DAY(F32)-DAY($H$7)&lt;=7,"7 Ngày Tới","")))),"")</f>
        <v/>
      </c>
    </row>
    <row r="33" ht="24" customHeight="1">
      <c r="B33" s="100">
        <f t="array" ref="B33">IFERROR(INDEX('Danh Sách NV'!$C$1:$C$1000,SMALL('Danh Sách NV'!$AF$1:$AF$1000,ROW('Sinh Nhật'!A21))),"")</f>
        <v/>
      </c>
      <c r="C33" s="95">
        <f t="array" ref="C33">IFERROR(INDEX('Danh Sách NV'!$D$1:$D$1000,SMALL('Danh Sách NV'!$AF$1:$AF$1000,ROW('Sinh Nhật'!A21))),"")</f>
        <v/>
      </c>
      <c r="D33" s="94">
        <f t="array" ref="D33">IFERROR(INDEX('Danh Sách NV'!$E$1:$E$1000,SMALL('Danh Sách NV'!$AF$1:$AF$1000,ROW('Sinh Nhật'!A21))),"")</f>
        <v/>
      </c>
      <c r="E33" s="94">
        <f t="array" ref="E33">IFERROR(INDEX('Danh Sách NV'!$J$1:$J$1000,SMALL('Danh Sách NV'!$AF$1:$AF$1000,ROW('Sinh Nhật'!A21))),"")</f>
        <v/>
      </c>
      <c r="F33" s="96">
        <f t="array" ref="F33">IFERROR(INDEX('Danh Sách NV'!$K$1:$K$1000,SMALL('Danh Sách NV'!$AF$1:$AF$1000,ROW('Sinh Nhật'!A21))),"")</f>
        <v/>
      </c>
      <c r="G33" s="94">
        <f>IFERROR(DATEDIF(F33,$H$7,"Y"),"")</f>
        <v/>
      </c>
      <c r="H33" s="101">
        <f>IFERROR(IF(DAY(F33)&lt;DAY($H$7),"Đã Qua",IF(DAY(F33)=DAY($H$7),"SN Hôm Nay",IF(DAY(F33)-DAY($H$7)&lt;=3,"3 Ngày Tới",IF(DAY(F33)-DAY($H$7)&lt;=7,"7 Ngày Tới","")))),"")</f>
        <v/>
      </c>
    </row>
    <row r="34" ht="24" customHeight="1">
      <c r="B34" s="100">
        <f t="array" ref="B34">IFERROR(INDEX('Danh Sách NV'!$C$1:$C$1000,SMALL('Danh Sách NV'!$AF$1:$AF$1000,ROW('Sinh Nhật'!A22))),"")</f>
        <v/>
      </c>
      <c r="C34" s="95">
        <f t="array" ref="C34">IFERROR(INDEX('Danh Sách NV'!$D$1:$D$1000,SMALL('Danh Sách NV'!$AF$1:$AF$1000,ROW('Sinh Nhật'!A22))),"")</f>
        <v/>
      </c>
      <c r="D34" s="94">
        <f t="array" ref="D34">IFERROR(INDEX('Danh Sách NV'!$E$1:$E$1000,SMALL('Danh Sách NV'!$AF$1:$AF$1000,ROW('Sinh Nhật'!A22))),"")</f>
        <v/>
      </c>
      <c r="E34" s="94">
        <f t="array" ref="E34">IFERROR(INDEX('Danh Sách NV'!$J$1:$J$1000,SMALL('Danh Sách NV'!$AF$1:$AF$1000,ROW('Sinh Nhật'!A22))),"")</f>
        <v/>
      </c>
      <c r="F34" s="96">
        <f t="array" ref="F34">IFERROR(INDEX('Danh Sách NV'!$K$1:$K$1000,SMALL('Danh Sách NV'!$AF$1:$AF$1000,ROW('Sinh Nhật'!A22))),"")</f>
        <v/>
      </c>
      <c r="G34" s="94">
        <f>IFERROR(DATEDIF(F34,$H$7,"Y"),"")</f>
        <v/>
      </c>
      <c r="H34" s="101">
        <f>IFERROR(IF(DAY(F34)&lt;DAY($H$7),"Đã Qua",IF(DAY(F34)=DAY($H$7),"SN Hôm Nay",IF(DAY(F34)-DAY($H$7)&lt;=3,"3 Ngày Tới",IF(DAY(F34)-DAY($H$7)&lt;=7,"7 Ngày Tới","")))),"")</f>
        <v/>
      </c>
    </row>
    <row r="35" ht="24" customHeight="1">
      <c r="B35" s="100">
        <f t="array" ref="B35">IFERROR(INDEX('Danh Sách NV'!$C$1:$C$1000,SMALL('Danh Sách NV'!$AF$1:$AF$1000,ROW('Sinh Nhật'!A23))),"")</f>
        <v/>
      </c>
      <c r="C35" s="95">
        <f t="array" ref="C35">IFERROR(INDEX('Danh Sách NV'!$D$1:$D$1000,SMALL('Danh Sách NV'!$AF$1:$AF$1000,ROW('Sinh Nhật'!A23))),"")</f>
        <v/>
      </c>
      <c r="D35" s="94">
        <f t="array" ref="D35">IFERROR(INDEX('Danh Sách NV'!$E$1:$E$1000,SMALL('Danh Sách NV'!$AF$1:$AF$1000,ROW('Sinh Nhật'!A23))),"")</f>
        <v/>
      </c>
      <c r="E35" s="94">
        <f t="array" ref="E35">IFERROR(INDEX('Danh Sách NV'!$J$1:$J$1000,SMALL('Danh Sách NV'!$AF$1:$AF$1000,ROW('Sinh Nhật'!A23))),"")</f>
        <v/>
      </c>
      <c r="F35" s="96">
        <f t="array" ref="F35">IFERROR(INDEX('Danh Sách NV'!$K$1:$K$1000,SMALL('Danh Sách NV'!$AF$1:$AF$1000,ROW('Sinh Nhật'!A23))),"")</f>
        <v/>
      </c>
      <c r="G35" s="94">
        <f>IFERROR(DATEDIF(F35,$H$7,"Y"),"")</f>
        <v/>
      </c>
      <c r="H35" s="101">
        <f>IFERROR(IF(DAY(F35)&lt;DAY($H$7),"Đã Qua",IF(DAY(F35)=DAY($H$7),"SN Hôm Nay",IF(DAY(F35)-DAY($H$7)&lt;=3,"3 Ngày Tới",IF(DAY(F35)-DAY($H$7)&lt;=7,"7 Ngày Tới","")))),"")</f>
        <v/>
      </c>
    </row>
    <row r="36" ht="24" customHeight="1">
      <c r="B36" s="100">
        <f t="array" ref="B36">IFERROR(INDEX('Danh Sách NV'!$C$1:$C$1000,SMALL('Danh Sách NV'!$AF$1:$AF$1000,ROW('Sinh Nhật'!A24))),"")</f>
        <v/>
      </c>
      <c r="C36" s="95">
        <f t="array" ref="C36">IFERROR(INDEX('Danh Sách NV'!$D$1:$D$1000,SMALL('Danh Sách NV'!$AF$1:$AF$1000,ROW('Sinh Nhật'!A24))),"")</f>
        <v/>
      </c>
      <c r="D36" s="94">
        <f t="array" ref="D36">IFERROR(INDEX('Danh Sách NV'!$E$1:$E$1000,SMALL('Danh Sách NV'!$AF$1:$AF$1000,ROW('Sinh Nhật'!A24))),"")</f>
        <v/>
      </c>
      <c r="E36" s="94">
        <f t="array" ref="E36">IFERROR(INDEX('Danh Sách NV'!$J$1:$J$1000,SMALL('Danh Sách NV'!$AF$1:$AF$1000,ROW('Sinh Nhật'!A24))),"")</f>
        <v/>
      </c>
      <c r="F36" s="96">
        <f t="array" ref="F36">IFERROR(INDEX('Danh Sách NV'!$K$1:$K$1000,SMALL('Danh Sách NV'!$AF$1:$AF$1000,ROW('Sinh Nhật'!A24))),"")</f>
        <v/>
      </c>
      <c r="G36" s="94">
        <f>IFERROR(DATEDIF(F36,$H$7,"Y"),"")</f>
        <v/>
      </c>
      <c r="H36" s="101">
        <f>IFERROR(IF(DAY(F36)&lt;DAY($H$7),"Đã Qua",IF(DAY(F36)=DAY($H$7),"SN Hôm Nay",IF(DAY(F36)-DAY($H$7)&lt;=3,"3 Ngày Tới",IF(DAY(F36)-DAY($H$7)&lt;=7,"7 Ngày Tới","")))),"")</f>
        <v/>
      </c>
    </row>
    <row r="37" ht="24" customHeight="1">
      <c r="B37" s="100">
        <f t="array" ref="B37">IFERROR(INDEX('Danh Sách NV'!$C$1:$C$1000,SMALL('Danh Sách NV'!$AF$1:$AF$1000,ROW('Sinh Nhật'!A25))),"")</f>
        <v/>
      </c>
      <c r="C37" s="95">
        <f t="array" ref="C37">IFERROR(INDEX('Danh Sách NV'!$D$1:$D$1000,SMALL('Danh Sách NV'!$AF$1:$AF$1000,ROW('Sinh Nhật'!A25))),"")</f>
        <v/>
      </c>
      <c r="D37" s="94">
        <f t="array" ref="D37">IFERROR(INDEX('Danh Sách NV'!$E$1:$E$1000,SMALL('Danh Sách NV'!$AF$1:$AF$1000,ROW('Sinh Nhật'!A25))),"")</f>
        <v/>
      </c>
      <c r="E37" s="94">
        <f t="array" ref="E37">IFERROR(INDEX('Danh Sách NV'!$J$1:$J$1000,SMALL('Danh Sách NV'!$AF$1:$AF$1000,ROW('Sinh Nhật'!A25))),"")</f>
        <v/>
      </c>
      <c r="F37" s="96">
        <f t="array" ref="F37">IFERROR(INDEX('Danh Sách NV'!$K$1:$K$1000,SMALL('Danh Sách NV'!$AF$1:$AF$1000,ROW('Sinh Nhật'!A25))),"")</f>
        <v/>
      </c>
      <c r="G37" s="94">
        <f>IFERROR(DATEDIF(F37,$H$7,"Y"),"")</f>
        <v/>
      </c>
      <c r="H37" s="101">
        <f>IFERROR(IF(DAY(F37)&lt;DAY($H$7),"Đã Qua",IF(DAY(F37)=DAY($H$7),"SN Hôm Nay",IF(DAY(F37)-DAY($H$7)&lt;=3,"3 Ngày Tới",IF(DAY(F37)-DAY($H$7)&lt;=7,"7 Ngày Tới","")))),"")</f>
        <v/>
      </c>
    </row>
    <row r="38" ht="24" customHeight="1">
      <c r="B38" s="100">
        <f t="array" ref="B38">IFERROR(INDEX('Danh Sách NV'!$C$1:$C$1000,SMALL('Danh Sách NV'!$AF$1:$AF$1000,ROW('Sinh Nhật'!A26))),"")</f>
        <v/>
      </c>
      <c r="C38" s="95">
        <f t="array" ref="C38">IFERROR(INDEX('Danh Sách NV'!$D$1:$D$1000,SMALL('Danh Sách NV'!$AF$1:$AF$1000,ROW('Sinh Nhật'!A26))),"")</f>
        <v/>
      </c>
      <c r="D38" s="94">
        <f t="array" ref="D38">IFERROR(INDEX('Danh Sách NV'!$E$1:$E$1000,SMALL('Danh Sách NV'!$AF$1:$AF$1000,ROW('Sinh Nhật'!A26))),"")</f>
        <v/>
      </c>
      <c r="E38" s="94">
        <f t="array" ref="E38">IFERROR(INDEX('Danh Sách NV'!$J$1:$J$1000,SMALL('Danh Sách NV'!$AF$1:$AF$1000,ROW('Sinh Nhật'!A26))),"")</f>
        <v/>
      </c>
      <c r="F38" s="96">
        <f t="array" ref="F38">IFERROR(INDEX('Danh Sách NV'!$K$1:$K$1000,SMALL('Danh Sách NV'!$AF$1:$AF$1000,ROW('Sinh Nhật'!A26))),"")</f>
        <v/>
      </c>
      <c r="G38" s="94">
        <f>IFERROR(DATEDIF(F38,$H$7,"Y"),"")</f>
        <v/>
      </c>
      <c r="H38" s="101">
        <f>IFERROR(IF(DAY(F38)&lt;DAY($H$7),"Đã Qua",IF(DAY(F38)=DAY($H$7),"SN Hôm Nay",IF(DAY(F38)-DAY($H$7)&lt;=3,"3 Ngày Tới",IF(DAY(F38)-DAY($H$7)&lt;=7,"7 Ngày Tới","")))),"")</f>
        <v/>
      </c>
    </row>
    <row r="39" ht="24" customHeight="1">
      <c r="B39" s="100">
        <f t="array" ref="B39">IFERROR(INDEX('Danh Sách NV'!$C$1:$C$1000,SMALL('Danh Sách NV'!$AF$1:$AF$1000,ROW('Sinh Nhật'!A27))),"")</f>
        <v/>
      </c>
      <c r="C39" s="95">
        <f t="array" ref="C39">IFERROR(INDEX('Danh Sách NV'!$D$1:$D$1000,SMALL('Danh Sách NV'!$AF$1:$AF$1000,ROW('Sinh Nhật'!A27))),"")</f>
        <v/>
      </c>
      <c r="D39" s="94">
        <f t="array" ref="D39">IFERROR(INDEX('Danh Sách NV'!$E$1:$E$1000,SMALL('Danh Sách NV'!$AF$1:$AF$1000,ROW('Sinh Nhật'!A27))),"")</f>
        <v/>
      </c>
      <c r="E39" s="94">
        <f t="array" ref="E39">IFERROR(INDEX('Danh Sách NV'!$J$1:$J$1000,SMALL('Danh Sách NV'!$AF$1:$AF$1000,ROW('Sinh Nhật'!A27))),"")</f>
        <v/>
      </c>
      <c r="F39" s="96">
        <f t="array" ref="F39">IFERROR(INDEX('Danh Sách NV'!$K$1:$K$1000,SMALL('Danh Sách NV'!$AF$1:$AF$1000,ROW('Sinh Nhật'!A27))),"")</f>
        <v/>
      </c>
      <c r="G39" s="94">
        <f>IFERROR(DATEDIF(F39,$H$7,"Y"),"")</f>
        <v/>
      </c>
      <c r="H39" s="101">
        <f>IFERROR(IF(DAY(F39)&lt;DAY($H$7),"Đã Qua",IF(DAY(F39)=DAY($H$7),"SN Hôm Nay",IF(DAY(F39)-DAY($H$7)&lt;=3,"3 Ngày Tới",IF(DAY(F39)-DAY($H$7)&lt;=7,"7 Ngày Tới","")))),"")</f>
        <v/>
      </c>
    </row>
    <row r="40" ht="24" customHeight="1">
      <c r="B40" s="100">
        <f t="array" ref="B40">IFERROR(INDEX('Danh Sách NV'!$C$1:$C$1000,SMALL('Danh Sách NV'!$AF$1:$AF$1000,ROW('Sinh Nhật'!A28))),"")</f>
        <v/>
      </c>
      <c r="C40" s="95">
        <f t="array" ref="C40">IFERROR(INDEX('Danh Sách NV'!$D$1:$D$1000,SMALL('Danh Sách NV'!$AF$1:$AF$1000,ROW('Sinh Nhật'!A28))),"")</f>
        <v/>
      </c>
      <c r="D40" s="94">
        <f t="array" ref="D40">IFERROR(INDEX('Danh Sách NV'!$E$1:$E$1000,SMALL('Danh Sách NV'!$AF$1:$AF$1000,ROW('Sinh Nhật'!A28))),"")</f>
        <v/>
      </c>
      <c r="E40" s="94">
        <f t="array" ref="E40">IFERROR(INDEX('Danh Sách NV'!$J$1:$J$1000,SMALL('Danh Sách NV'!$AF$1:$AF$1000,ROW('Sinh Nhật'!A28))),"")</f>
        <v/>
      </c>
      <c r="F40" s="96">
        <f t="array" ref="F40">IFERROR(INDEX('Danh Sách NV'!$K$1:$K$1000,SMALL('Danh Sách NV'!$AF$1:$AF$1000,ROW('Sinh Nhật'!A28))),"")</f>
        <v/>
      </c>
      <c r="G40" s="94">
        <f>IFERROR(DATEDIF(F40,$H$7,"Y"),"")</f>
        <v/>
      </c>
      <c r="H40" s="101">
        <f>IFERROR(IF(DAY(F40)&lt;DAY($H$7),"Đã Qua",IF(DAY(F40)=DAY($H$7),"SN Hôm Nay",IF(DAY(F40)-DAY($H$7)&lt;=3,"3 Ngày Tới",IF(DAY(F40)-DAY($H$7)&lt;=7,"7 Ngày Tới","")))),"")</f>
        <v/>
      </c>
    </row>
  </sheetData>
  <mergeCells count="1">
    <mergeCell ref="B1:H3"/>
  </mergeCells>
  <conditionalFormatting sqref="H13:H40">
    <cfRule type="containsText" priority="1" operator="containsText" dxfId="32" text="HÔM">
      <formula>NOT(ISERROR(SEARCH("HÔM",H13)))</formula>
    </cfRule>
    <cfRule type="containsText" priority="2" operator="containsText" dxfId="31" text="3">
      <formula>NOT(ISERROR(SEARCH("3",H13)))</formula>
    </cfRule>
    <cfRule type="containsText" priority="3" operator="containsText" dxfId="30" text="7">
      <formula>NOT(ISERROR(SEARCH("7",H13)))</formula>
    </cfRule>
  </conditionalFormatting>
  <pageMargins left="0.7" right="0.7" top="0.75" bottom="0.75" header="0.3" footer="0.3"/>
  <headerFooter>
    <oddHeader/>
    <oddFooter>&amp;CSPRINGO CO.,LTD | 0969 798 944 | 0984 394 338 | WEB: hrspring.vn | YT: @quantrinhansuphattrientochuc</oddFooter>
    <evenHeader/>
    <evenFooter>&amp;CSPRINGO CO.,LTD | 0969 798 944 | 0984 394 338 | WEB: hrspring.vn | YT: @quantrinhansuphattrientochuc</evenFooter>
    <firstHeader/>
    <firstFooter>&amp;CSPRINGO CO.,LTD | 0969 798 944 | 0984 394 338 | WEB: hrspring.vn | YT: @quantrinhansuphattrientochuc</firstFooter>
  </headerFooter>
  <drawing xmlns:r="http://schemas.openxmlformats.org/officeDocument/2006/relationships" r:id="rId1"/>
</worksheet>
</file>

<file path=xl/worksheets/sheet5.xml><?xml version="1.0" encoding="utf-8"?>
<worksheet xmlns="http://schemas.openxmlformats.org/spreadsheetml/2006/main">
  <sheetPr codeName="Sheet6">
    <outlinePr summaryBelow="1" summaryRight="1"/>
    <pageSetUpPr/>
  </sheetPr>
  <dimension ref="A1:AC67"/>
  <sheetViews>
    <sheetView showGridLines="0" topLeftCell="A51" zoomScale="120" zoomScaleNormal="120" workbookViewId="0">
      <selection activeCell="G30" sqref="G30"/>
    </sheetView>
  </sheetViews>
  <sheetFormatPr baseColWidth="8" defaultRowHeight="15.6"/>
  <cols>
    <col width="1.8984375" customWidth="1" min="1" max="1"/>
    <col width="16.19921875" customWidth="1" min="2" max="2"/>
    <col width="12.3984375" customWidth="1" min="3" max="3"/>
    <col width="17.09765625" customWidth="1" min="4" max="4"/>
    <col width="19.09765625" customWidth="1" min="5" max="5"/>
    <col width="3.8984375" customWidth="1" min="6" max="6"/>
    <col width="11.09765625" customWidth="1" min="7" max="7"/>
    <col width="21.19921875" customWidth="1" min="8" max="8"/>
    <col width="16.5" customWidth="1" min="9" max="9"/>
    <col width="3.8984375" customWidth="1" min="10" max="10"/>
    <col width="21.09765625" customWidth="1" min="11" max="11"/>
    <col width="3.8984375" customWidth="1" min="12" max="12"/>
    <col width="16" customWidth="1" style="6" min="13" max="13"/>
    <col width="3.8984375" customWidth="1" min="14" max="14"/>
    <col width="20" customWidth="1" min="15" max="15"/>
    <col width="4" customWidth="1" min="16" max="16"/>
    <col width="15.3984375" customWidth="1" style="9" min="17" max="17"/>
    <col width="19.09765625" customWidth="1" min="18" max="18"/>
    <col width="16.69921875" customWidth="1" min="19" max="19"/>
    <col width="13.09765625" customWidth="1" min="20" max="20"/>
    <col width="14.59765625" customWidth="1" min="21" max="21"/>
    <col width="14.8984375" customWidth="1" min="22" max="23"/>
    <col width="16.19921875" customWidth="1" min="24" max="24"/>
    <col width="21.3984375" customWidth="1" min="25" max="25"/>
    <col width="14.5" customWidth="1" min="26" max="26"/>
    <col width="15.59765625" customWidth="1" min="27" max="27"/>
    <col width="14.09765625" customWidth="1" min="28" max="28"/>
    <col width="22.69921875" customWidth="1" min="29" max="29"/>
  </cols>
  <sheetData>
    <row r="1">
      <c r="A1" s="1" t="n"/>
      <c r="B1" s="1" t="n"/>
      <c r="C1" s="1" t="n"/>
      <c r="D1" s="1" t="n"/>
      <c r="E1" s="1" t="n"/>
      <c r="F1" s="1" t="n"/>
      <c r="G1" s="1" t="n"/>
      <c r="H1" s="1" t="n"/>
      <c r="I1" s="1" t="n"/>
      <c r="J1" s="1" t="n"/>
      <c r="K1" s="1" t="n"/>
      <c r="L1" s="1" t="n"/>
      <c r="M1" s="4" t="n"/>
      <c r="N1" s="1" t="n"/>
      <c r="O1" s="1" t="n"/>
      <c r="P1" s="1" t="n"/>
      <c r="Q1" s="7" t="n"/>
      <c r="R1" s="1" t="n"/>
      <c r="S1" s="1" t="n"/>
      <c r="T1" s="1" t="n"/>
      <c r="U1" s="1" t="n"/>
      <c r="V1" s="1" t="n"/>
      <c r="W1" s="1" t="n"/>
      <c r="X1" s="1" t="n"/>
      <c r="Y1" s="1" t="n"/>
      <c r="Z1" s="1" t="n"/>
      <c r="AA1" s="1" t="n"/>
      <c r="AB1" s="1" t="n"/>
      <c r="AC1" s="1" t="n"/>
    </row>
    <row r="2" ht="19.5" customHeight="1">
      <c r="A2" s="2" t="n"/>
      <c r="B2" s="170" t="inlineStr">
        <is>
          <t>Thông Tin Cơ Bản</t>
        </is>
      </c>
      <c r="C2" s="171" t="n"/>
      <c r="D2" s="171" t="n"/>
      <c r="E2" s="172" t="n"/>
      <c r="F2" s="2" t="n"/>
      <c r="G2" s="173" t="inlineStr">
        <is>
          <t>Thông Tin Cá Nhân</t>
        </is>
      </c>
      <c r="H2" s="171" t="n"/>
      <c r="I2" s="172" t="n"/>
      <c r="J2" s="2" t="n"/>
      <c r="K2" s="27" t="inlineStr">
        <is>
          <t>Thông Tin Liên lạc</t>
        </is>
      </c>
      <c r="L2" s="2" t="n"/>
      <c r="M2" s="29" t="inlineStr">
        <is>
          <t>Thử Việc</t>
        </is>
      </c>
      <c r="N2" s="2" t="n"/>
      <c r="O2" s="32" t="inlineStr">
        <is>
          <t>Hợp Đồng Lao Động</t>
        </is>
      </c>
      <c r="P2" s="2" t="n"/>
      <c r="Q2" s="32" t="inlineStr">
        <is>
          <t>Công Việc</t>
        </is>
      </c>
      <c r="R2" s="2" t="n"/>
      <c r="S2" s="2" t="n"/>
      <c r="T2" s="2" t="n"/>
      <c r="U2" s="3" t="n"/>
      <c r="V2" s="3" t="n"/>
      <c r="W2" s="2" t="n"/>
      <c r="X2" s="3" t="n"/>
      <c r="Y2" s="2" t="n"/>
      <c r="Z2" s="3" t="n"/>
      <c r="AA2" s="2" t="n"/>
      <c r="AB2" s="2" t="n"/>
      <c r="AC2" s="2" t="n"/>
    </row>
    <row r="3" ht="7.5" customHeight="1">
      <c r="A3" s="2" t="n"/>
      <c r="B3" s="21" t="n"/>
      <c r="C3" s="21" t="n"/>
      <c r="D3" s="21" t="n"/>
      <c r="E3" s="21" t="n"/>
      <c r="F3" s="2" t="n"/>
      <c r="G3" s="2" t="n"/>
      <c r="H3" s="2" t="n"/>
      <c r="I3" s="3" t="n"/>
      <c r="J3" s="2" t="n"/>
      <c r="K3" s="2" t="n"/>
      <c r="L3" s="2" t="n"/>
      <c r="M3" s="5" t="n"/>
      <c r="N3" s="2" t="n"/>
      <c r="O3" s="2" t="n"/>
      <c r="P3" s="2" t="n"/>
      <c r="Q3" s="8" t="n"/>
      <c r="R3" s="2" t="n"/>
      <c r="S3" s="2" t="n"/>
      <c r="T3" s="2" t="n"/>
      <c r="U3" s="3" t="n"/>
      <c r="V3" s="3" t="n"/>
      <c r="W3" s="2" t="n"/>
      <c r="X3" s="3" t="n"/>
      <c r="Y3" s="2" t="n"/>
      <c r="Z3" s="3" t="n"/>
      <c r="AA3" s="2" t="n"/>
      <c r="AB3" s="2" t="n"/>
      <c r="AC3" s="2" t="n"/>
    </row>
    <row r="4" ht="19.5" customHeight="1">
      <c r="A4" s="2" t="n"/>
      <c r="B4" s="25" t="inlineStr">
        <is>
          <t>Cấp Bậc</t>
        </is>
      </c>
      <c r="C4" s="35" t="inlineStr">
        <is>
          <t>Bộ Phận</t>
        </is>
      </c>
      <c r="D4" s="36" t="inlineStr">
        <is>
          <t>Vị Trí Công Việc</t>
        </is>
      </c>
      <c r="E4" s="35" t="inlineStr">
        <is>
          <t>Nguồn Tuyển Dụng</t>
        </is>
      </c>
      <c r="F4" s="2" t="n"/>
      <c r="G4" s="26" t="inlineStr">
        <is>
          <t>Giới Tính</t>
        </is>
      </c>
      <c r="H4" s="26" t="inlineStr">
        <is>
          <t>Tình Trạng Hôn Nhân</t>
        </is>
      </c>
      <c r="I4" s="38" t="inlineStr">
        <is>
          <t>Tôn Giáo</t>
        </is>
      </c>
      <c r="J4" s="2" t="n"/>
      <c r="K4" s="28" t="inlineStr">
        <is>
          <t>Tỉnh</t>
        </is>
      </c>
      <c r="L4" s="2" t="n"/>
      <c r="M4" s="30" t="inlineStr">
        <is>
          <t>Trạng Thái</t>
        </is>
      </c>
      <c r="N4" s="2" t="n"/>
      <c r="O4" s="41" t="inlineStr">
        <is>
          <t>Loại Hợp Đồng</t>
        </is>
      </c>
      <c r="P4" s="2" t="n"/>
      <c r="Q4" s="111" t="inlineStr">
        <is>
          <t>Trạng Thái</t>
        </is>
      </c>
      <c r="R4" s="2" t="n"/>
      <c r="S4" s="2" t="n"/>
      <c r="T4" s="2" t="n"/>
      <c r="U4" s="3" t="n"/>
      <c r="V4" s="3" t="n"/>
      <c r="W4" s="2" t="n"/>
      <c r="X4" s="3" t="n"/>
      <c r="Y4" s="2" t="n"/>
      <c r="Z4" s="2" t="n"/>
      <c r="AA4" s="2" t="n"/>
      <c r="AB4" s="2" t="n"/>
      <c r="AC4" s="2" t="n"/>
    </row>
    <row r="5">
      <c r="A5" s="2" t="n"/>
      <c r="B5" s="22" t="inlineStr">
        <is>
          <t>Nhân Viên</t>
        </is>
      </c>
      <c r="C5" s="33" t="inlineStr">
        <is>
          <t>IT</t>
        </is>
      </c>
      <c r="D5" s="33" t="inlineStr">
        <is>
          <t>Kế toán viên</t>
        </is>
      </c>
      <c r="E5" s="33" t="inlineStr">
        <is>
          <t>Tuyển dụng trực tiếp</t>
        </is>
      </c>
      <c r="F5" s="2" t="n"/>
      <c r="G5" s="22" t="inlineStr">
        <is>
          <t>Nam</t>
        </is>
      </c>
      <c r="H5" s="22" t="inlineStr">
        <is>
          <t>Độc Thân</t>
        </is>
      </c>
      <c r="I5" s="37" t="inlineStr">
        <is>
          <t>Không</t>
        </is>
      </c>
      <c r="J5" s="2" t="n"/>
      <c r="K5" s="23" t="inlineStr">
        <is>
          <t>An Giang</t>
        </is>
      </c>
      <c r="L5" s="2" t="n"/>
      <c r="M5" s="31" t="inlineStr">
        <is>
          <t>Đạt</t>
        </is>
      </c>
      <c r="N5" s="2" t="n"/>
      <c r="O5" s="33" t="inlineStr">
        <is>
          <t>Không Thời hạn</t>
        </is>
      </c>
      <c r="P5" s="2" t="n"/>
      <c r="Q5" s="112" t="inlineStr">
        <is>
          <t>Đang đi làm</t>
        </is>
      </c>
      <c r="R5" s="2" t="n"/>
      <c r="S5" s="2" t="n"/>
      <c r="T5" s="2" t="n"/>
      <c r="U5" s="3" t="n"/>
      <c r="V5" s="3" t="n"/>
      <c r="W5" s="2" t="n"/>
      <c r="X5" s="3" t="n"/>
      <c r="Y5" s="2" t="n"/>
      <c r="Z5" s="3" t="n"/>
      <c r="AA5" s="2" t="n"/>
      <c r="AB5" s="2" t="n"/>
      <c r="AC5" s="2" t="n"/>
    </row>
    <row r="6">
      <c r="A6" s="2" t="n"/>
      <c r="B6" s="22" t="inlineStr">
        <is>
          <t>Trưởng Phòng</t>
        </is>
      </c>
      <c r="C6" s="33" t="inlineStr">
        <is>
          <t>kế Toán</t>
        </is>
      </c>
      <c r="D6" s="33" t="inlineStr">
        <is>
          <t>Chuyên viên NS</t>
        </is>
      </c>
      <c r="E6" s="33" t="inlineStr">
        <is>
          <t>Nội bộ</t>
        </is>
      </c>
      <c r="F6" s="2" t="n"/>
      <c r="G6" s="22" t="inlineStr">
        <is>
          <t>Nữ</t>
        </is>
      </c>
      <c r="H6" s="22" t="inlineStr">
        <is>
          <t>Đã Có Gia Đình</t>
        </is>
      </c>
      <c r="I6" s="37" t="inlineStr">
        <is>
          <t>Phật Giáo</t>
        </is>
      </c>
      <c r="J6" s="2" t="n"/>
      <c r="K6" s="23" t="inlineStr">
        <is>
          <t>Bà Rịa - Vũng Tàu</t>
        </is>
      </c>
      <c r="L6" s="2" t="n"/>
      <c r="M6" s="31" t="inlineStr">
        <is>
          <t>Không Đạt</t>
        </is>
      </c>
      <c r="N6" s="2" t="n"/>
      <c r="O6" s="33" t="inlineStr">
        <is>
          <t>1 năm</t>
        </is>
      </c>
      <c r="P6" s="2" t="n"/>
      <c r="Q6" s="112" t="inlineStr">
        <is>
          <t>Thử việc</t>
        </is>
      </c>
      <c r="R6" s="2" t="n"/>
      <c r="S6" s="2" t="n"/>
      <c r="T6" s="2" t="n"/>
      <c r="U6" s="3" t="n"/>
      <c r="V6" s="3" t="n"/>
      <c r="W6" s="2" t="n"/>
      <c r="X6" s="3" t="n"/>
      <c r="Y6" s="2" t="n"/>
      <c r="Z6" s="3" t="n"/>
      <c r="AA6" s="2" t="n"/>
      <c r="AB6" s="3" t="n"/>
      <c r="AC6" s="2" t="n"/>
    </row>
    <row r="7">
      <c r="A7" s="2" t="n"/>
      <c r="B7" s="22" t="n"/>
      <c r="C7" s="33" t="inlineStr">
        <is>
          <t>Nhân sự</t>
        </is>
      </c>
      <c r="D7" s="33" t="inlineStr">
        <is>
          <t>Dev Frontend</t>
        </is>
      </c>
      <c r="E7" s="33" t="inlineStr">
        <is>
          <t>Online</t>
        </is>
      </c>
      <c r="F7" s="2" t="n"/>
      <c r="G7" s="22" t="n"/>
      <c r="H7" s="22" t="inlineStr">
        <is>
          <t>Ly Hôn</t>
        </is>
      </c>
      <c r="I7" s="37" t="inlineStr">
        <is>
          <t>Tin Lành</t>
        </is>
      </c>
      <c r="J7" s="2" t="n"/>
      <c r="K7" s="23" t="inlineStr">
        <is>
          <t>Bạc Liêu</t>
        </is>
      </c>
      <c r="L7" s="2" t="n"/>
      <c r="M7" s="31" t="n"/>
      <c r="N7" s="2" t="n"/>
      <c r="O7" s="33" t="inlineStr">
        <is>
          <t>3 năm</t>
        </is>
      </c>
      <c r="P7" s="2" t="n"/>
      <c r="Q7" s="112" t="inlineStr">
        <is>
          <t>Nghỉ phép</t>
        </is>
      </c>
      <c r="R7" s="2" t="n"/>
      <c r="S7" s="2" t="n"/>
      <c r="T7" s="2" t="n"/>
      <c r="U7" s="3" t="n"/>
      <c r="V7" s="3" t="n"/>
      <c r="W7" s="2" t="n"/>
      <c r="X7" s="3" t="n"/>
      <c r="Y7" s="2" t="n"/>
      <c r="Z7" s="2" t="n"/>
      <c r="AA7" s="2" t="n"/>
      <c r="AB7" s="2" t="n"/>
      <c r="AC7" s="2" t="n"/>
    </row>
    <row r="8">
      <c r="A8" s="2" t="n"/>
      <c r="B8" s="22" t="n"/>
      <c r="C8" s="33" t="inlineStr">
        <is>
          <t>Marketing</t>
        </is>
      </c>
      <c r="D8" s="33" t="inlineStr">
        <is>
          <t>Content Executive</t>
        </is>
      </c>
      <c r="E8" s="33" t="inlineStr">
        <is>
          <t>HeadHunter</t>
        </is>
      </c>
      <c r="F8" s="2" t="n"/>
      <c r="G8" s="22" t="n"/>
      <c r="H8" s="22" t="n"/>
      <c r="I8" s="39" t="inlineStr">
        <is>
          <t>Thiên Chúa Giáo</t>
        </is>
      </c>
      <c r="J8" s="2" t="n"/>
      <c r="K8" s="23" t="inlineStr">
        <is>
          <t>Bắc Giang</t>
        </is>
      </c>
      <c r="L8" s="2" t="n"/>
      <c r="M8" s="31" t="n"/>
      <c r="N8" s="2" t="n"/>
      <c r="O8" s="34" t="inlineStr">
        <is>
          <t>Học việc</t>
        </is>
      </c>
      <c r="P8" s="2" t="n"/>
      <c r="Q8" s="112" t="inlineStr">
        <is>
          <t>Nghỉ thai sản</t>
        </is>
      </c>
      <c r="R8" s="2" t="n"/>
      <c r="S8" s="2" t="n"/>
      <c r="T8" s="2" t="n"/>
      <c r="U8" s="3" t="n"/>
      <c r="V8" s="3" t="n"/>
      <c r="W8" s="2" t="n"/>
      <c r="X8" s="3" t="n"/>
      <c r="Y8" s="2" t="n"/>
      <c r="Z8" s="3" t="n"/>
      <c r="AA8" s="2" t="n"/>
      <c r="AB8" s="3" t="n"/>
      <c r="AC8" s="2" t="n"/>
    </row>
    <row r="9">
      <c r="A9" s="2" t="n"/>
      <c r="B9" s="22" t="n"/>
      <c r="C9" s="33" t="inlineStr">
        <is>
          <t>Bán hàng</t>
        </is>
      </c>
      <c r="D9" s="33" t="inlineStr">
        <is>
          <t>NV Kinh doanh</t>
        </is>
      </c>
      <c r="E9" s="34" t="inlineStr">
        <is>
          <t>Giới thiệu nội bộ</t>
        </is>
      </c>
      <c r="F9" s="2" t="n"/>
      <c r="G9" s="22" t="n"/>
      <c r="H9" s="22" t="n"/>
      <c r="I9" s="24" t="n"/>
      <c r="J9" s="2" t="n"/>
      <c r="K9" s="23" t="inlineStr">
        <is>
          <t>Bắc Kạn</t>
        </is>
      </c>
      <c r="L9" s="2" t="n"/>
      <c r="M9" s="31" t="n"/>
      <c r="N9" s="2" t="n"/>
      <c r="O9" s="22" t="n"/>
      <c r="P9" s="2" t="n"/>
      <c r="Q9" s="112" t="inlineStr">
        <is>
          <t>Đã nghỉ việc</t>
        </is>
      </c>
      <c r="R9" s="2" t="n"/>
      <c r="S9" s="2" t="n"/>
      <c r="T9" s="2" t="n"/>
      <c r="U9" s="3" t="n"/>
      <c r="V9" s="3" t="n"/>
      <c r="W9" s="2" t="n"/>
      <c r="X9" s="3" t="n"/>
      <c r="Y9" s="2" t="n"/>
      <c r="Z9" s="3" t="n"/>
      <c r="AA9" s="2" t="n"/>
      <c r="AB9" s="2" t="n"/>
      <c r="AC9" s="2" t="n"/>
    </row>
    <row r="10">
      <c r="A10" s="2" t="n"/>
      <c r="B10" s="22" t="n"/>
      <c r="C10" s="34" t="inlineStr">
        <is>
          <t>Hành chính</t>
        </is>
      </c>
      <c r="D10" s="33" t="inlineStr">
        <is>
          <t>Lễ tân</t>
        </is>
      </c>
      <c r="E10" s="23" t="n"/>
      <c r="F10" s="2" t="n"/>
      <c r="G10" s="22" t="n"/>
      <c r="H10" s="22" t="n"/>
      <c r="I10" s="24" t="n"/>
      <c r="J10" s="2" t="n"/>
      <c r="K10" s="23" t="inlineStr">
        <is>
          <t>Bắc Ninh</t>
        </is>
      </c>
      <c r="L10" s="2" t="n"/>
      <c r="M10" s="31" t="n"/>
      <c r="N10" s="2" t="n"/>
      <c r="O10" s="22" t="n"/>
      <c r="P10" s="2" t="n"/>
      <c r="Q10" s="112" t="n"/>
      <c r="R10" s="2" t="n"/>
      <c r="S10" s="2" t="n"/>
      <c r="T10" s="2" t="n"/>
      <c r="U10" s="3" t="n"/>
      <c r="V10" s="3" t="n"/>
      <c r="W10" s="2" t="n"/>
      <c r="X10" s="3" t="n"/>
      <c r="Y10" s="2" t="n"/>
      <c r="Z10" s="3" t="n"/>
      <c r="AA10" s="2" t="n"/>
      <c r="AB10" s="2" t="n"/>
      <c r="AC10" s="2" t="n"/>
    </row>
    <row r="11">
      <c r="A11" s="2" t="n"/>
      <c r="B11" s="22" t="n"/>
      <c r="C11" s="22" t="n"/>
      <c r="D11" s="33" t="inlineStr">
        <is>
          <t>Dev Backend</t>
        </is>
      </c>
      <c r="E11" s="23" t="n"/>
      <c r="F11" s="2" t="n"/>
      <c r="G11" s="22" t="n"/>
      <c r="H11" s="22" t="n"/>
      <c r="I11" s="24" t="n"/>
      <c r="J11" s="2" t="n"/>
      <c r="K11" s="23" t="inlineStr">
        <is>
          <t>Bến Tre</t>
        </is>
      </c>
      <c r="L11" s="2" t="n"/>
      <c r="M11" s="31" t="n"/>
      <c r="N11" s="2" t="n"/>
      <c r="O11" s="22" t="n"/>
      <c r="P11" s="2" t="n"/>
      <c r="Q11" s="112" t="n"/>
      <c r="R11" s="2" t="n"/>
      <c r="S11" s="2" t="n"/>
      <c r="T11" s="2" t="n"/>
      <c r="U11" s="3" t="n"/>
      <c r="V11" s="3" t="n"/>
      <c r="W11" s="2" t="n"/>
      <c r="X11" s="3" t="n"/>
      <c r="Y11" s="2" t="n"/>
      <c r="Z11" s="2" t="n"/>
      <c r="AA11" s="2" t="n"/>
      <c r="AB11" s="2" t="n"/>
      <c r="AC11" s="2" t="n"/>
    </row>
    <row r="12">
      <c r="A12" s="2" t="n"/>
      <c r="B12" s="22" t="n"/>
      <c r="C12" s="22" t="n"/>
      <c r="D12" s="33" t="inlineStr">
        <is>
          <t>Kế toán tổng hợp</t>
        </is>
      </c>
      <c r="E12" s="23" t="n"/>
      <c r="F12" s="2" t="n"/>
      <c r="G12" s="22" t="n"/>
      <c r="H12" s="22" t="n"/>
      <c r="I12" s="24" t="n"/>
      <c r="J12" s="2" t="n"/>
      <c r="K12" s="23" t="inlineStr">
        <is>
          <t>Bình Dương</t>
        </is>
      </c>
      <c r="L12" s="2" t="n"/>
      <c r="M12" s="31" t="n"/>
      <c r="N12" s="2" t="n"/>
      <c r="O12" s="22" t="n"/>
      <c r="P12" s="2" t="n"/>
      <c r="Q12" s="112" t="n"/>
      <c r="R12" s="2" t="n"/>
      <c r="S12" s="2" t="n"/>
      <c r="T12" s="2" t="n"/>
      <c r="U12" s="3" t="n"/>
      <c r="V12" s="3" t="n"/>
      <c r="W12" s="2" t="n"/>
      <c r="X12" s="2" t="n"/>
      <c r="Y12" s="2" t="n"/>
      <c r="Z12" s="2" t="n"/>
      <c r="AA12" s="2" t="n"/>
      <c r="AB12" s="2" t="n"/>
      <c r="AC12" s="2" t="n"/>
    </row>
    <row r="13">
      <c r="A13" s="2" t="n"/>
      <c r="B13" s="22" t="n"/>
      <c r="C13" s="22" t="n"/>
      <c r="D13" s="33" t="inlineStr">
        <is>
          <t>HRBP</t>
        </is>
      </c>
      <c r="E13" s="23" t="n"/>
      <c r="F13" s="2" t="n"/>
      <c r="G13" s="22" t="n"/>
      <c r="H13" s="22" t="n"/>
      <c r="I13" s="24" t="n"/>
      <c r="J13" s="2" t="n"/>
      <c r="K13" s="23" t="inlineStr">
        <is>
          <t>Bình Định</t>
        </is>
      </c>
      <c r="L13" s="2" t="n"/>
      <c r="M13" s="31" t="n"/>
      <c r="N13" s="2" t="n"/>
      <c r="O13" s="22" t="n"/>
      <c r="P13" s="2" t="n"/>
      <c r="Q13" s="112" t="n"/>
      <c r="R13" s="2" t="n"/>
      <c r="S13" s="2" t="n"/>
      <c r="T13" s="2" t="n"/>
      <c r="U13" s="3" t="n"/>
      <c r="V13" s="3" t="n"/>
      <c r="W13" s="2" t="n"/>
      <c r="X13" s="3" t="n"/>
      <c r="Y13" s="2" t="n"/>
      <c r="Z13" s="2" t="n"/>
      <c r="AA13" s="2" t="n"/>
      <c r="AB13" s="2" t="n"/>
      <c r="AC13" s="2" t="n"/>
    </row>
    <row r="14">
      <c r="A14" s="2" t="n"/>
      <c r="B14" s="22" t="n"/>
      <c r="C14" s="22" t="n"/>
      <c r="D14" s="33" t="inlineStr">
        <is>
          <t>Dev Fullstack</t>
        </is>
      </c>
      <c r="E14" s="23" t="n"/>
      <c r="F14" s="2" t="n"/>
      <c r="G14" s="22" t="n"/>
      <c r="H14" s="22" t="n"/>
      <c r="I14" s="24" t="n"/>
      <c r="J14" s="2" t="n"/>
      <c r="K14" s="23" t="inlineStr">
        <is>
          <t>Bình Phước</t>
        </is>
      </c>
      <c r="L14" s="2" t="n"/>
      <c r="M14" s="31" t="n"/>
      <c r="N14" s="2" t="n"/>
      <c r="O14" s="22" t="n"/>
      <c r="P14" s="2" t="n"/>
      <c r="Q14" s="112" t="n"/>
      <c r="R14" s="2" t="n"/>
      <c r="S14" s="2" t="n"/>
      <c r="T14" s="2" t="n"/>
      <c r="U14" s="3" t="n"/>
      <c r="V14" s="3" t="n"/>
      <c r="W14" s="2" t="n"/>
      <c r="X14" s="3" t="n"/>
      <c r="Y14" s="2" t="n"/>
      <c r="Z14" s="3" t="n"/>
      <c r="AA14" s="2" t="n"/>
      <c r="AB14" s="3" t="n"/>
      <c r="AC14" s="2" t="n"/>
    </row>
    <row r="15">
      <c r="A15" s="2" t="n"/>
      <c r="B15" s="22" t="n"/>
      <c r="C15" s="22" t="n"/>
      <c r="D15" s="33" t="inlineStr">
        <is>
          <t>Designer</t>
        </is>
      </c>
      <c r="E15" s="23" t="n"/>
      <c r="F15" s="2" t="n"/>
      <c r="G15" s="22" t="n"/>
      <c r="H15" s="22" t="n"/>
      <c r="I15" s="24" t="n"/>
      <c r="J15" s="2" t="n"/>
      <c r="K15" s="23" t="inlineStr">
        <is>
          <t>Bình Thuận</t>
        </is>
      </c>
      <c r="L15" s="2" t="n"/>
      <c r="M15" s="31" t="n"/>
      <c r="N15" s="2" t="n"/>
      <c r="O15" s="22" t="n"/>
      <c r="P15" s="2" t="n"/>
      <c r="Q15" s="112" t="n"/>
      <c r="R15" s="2" t="n"/>
      <c r="S15" s="2" t="n"/>
      <c r="T15" s="2" t="n"/>
      <c r="U15" s="3" t="n"/>
      <c r="V15" s="3" t="n"/>
      <c r="W15" s="2" t="n"/>
      <c r="X15" s="2" t="n"/>
      <c r="Y15" s="2" t="n"/>
      <c r="Z15" s="2" t="n"/>
      <c r="AA15" s="2" t="n"/>
      <c r="AB15" s="2" t="n"/>
      <c r="AC15" s="2" t="n"/>
    </row>
    <row r="16">
      <c r="A16" s="2" t="n"/>
      <c r="B16" s="22" t="n"/>
      <c r="C16" s="22" t="n"/>
      <c r="D16" s="34" t="inlineStr">
        <is>
          <t>Tuyển dụng viên</t>
        </is>
      </c>
      <c r="E16" s="23" t="n"/>
      <c r="F16" s="2" t="n"/>
      <c r="G16" s="22" t="n"/>
      <c r="H16" s="22" t="n"/>
      <c r="I16" s="24" t="n"/>
      <c r="J16" s="2" t="n"/>
      <c r="K16" s="23" t="inlineStr">
        <is>
          <t>Cà Mau</t>
        </is>
      </c>
      <c r="L16" s="2" t="n"/>
      <c r="M16" s="31" t="n"/>
      <c r="N16" s="2" t="n"/>
      <c r="O16" s="22" t="n"/>
      <c r="Q16" s="113" t="n"/>
    </row>
    <row r="17">
      <c r="B17" s="23" t="n"/>
      <c r="C17" s="23" t="n"/>
      <c r="D17" s="23" t="n"/>
      <c r="E17" s="23" t="n"/>
      <c r="G17" s="23" t="n"/>
      <c r="H17" s="23" t="n"/>
      <c r="I17" s="23" t="n"/>
      <c r="K17" s="23" t="inlineStr">
        <is>
          <t>Cần Thơ</t>
        </is>
      </c>
      <c r="M17" s="40" t="n"/>
      <c r="O17" s="23" t="n"/>
      <c r="Q17" s="113" t="n"/>
    </row>
    <row r="18">
      <c r="B18" s="23" t="n"/>
      <c r="C18" s="23" t="n"/>
      <c r="D18" s="23" t="n"/>
      <c r="E18" s="23" t="n"/>
      <c r="G18" s="23" t="n"/>
      <c r="H18" s="23" t="n"/>
      <c r="I18" s="23" t="n"/>
      <c r="K18" s="23" t="inlineStr">
        <is>
          <t>Cao Bằng</t>
        </is>
      </c>
      <c r="M18" s="40" t="n"/>
      <c r="O18" s="23" t="n"/>
      <c r="Q18" s="113" t="n"/>
    </row>
    <row r="19">
      <c r="B19" s="23" t="n"/>
      <c r="C19" s="23" t="n"/>
      <c r="D19" s="23" t="n"/>
      <c r="E19" s="23" t="n"/>
      <c r="G19" s="23" t="n"/>
      <c r="H19" s="23" t="n"/>
      <c r="I19" s="23" t="n"/>
      <c r="K19" s="23" t="inlineStr">
        <is>
          <t>Đà Nẵng</t>
        </is>
      </c>
      <c r="M19" s="40" t="n"/>
      <c r="O19" s="23" t="n"/>
      <c r="Q19" s="113" t="n"/>
    </row>
    <row r="20">
      <c r="B20" s="23" t="n"/>
      <c r="C20" s="23" t="n"/>
      <c r="D20" s="23" t="n"/>
      <c r="E20" s="23" t="n"/>
      <c r="G20" s="23" t="n"/>
      <c r="H20" s="23" t="n"/>
      <c r="I20" s="23" t="n"/>
      <c r="K20" s="23" t="inlineStr">
        <is>
          <t>Đắk Lắk</t>
        </is>
      </c>
      <c r="M20" s="40" t="n"/>
      <c r="O20" s="23" t="n"/>
      <c r="Q20" s="113" t="n"/>
    </row>
    <row r="21">
      <c r="B21" s="23" t="n"/>
      <c r="C21" s="23" t="n"/>
      <c r="D21" s="23" t="n"/>
      <c r="E21" s="23" t="n"/>
      <c r="G21" s="23" t="n"/>
      <c r="H21" s="23" t="n"/>
      <c r="I21" s="23" t="n"/>
      <c r="K21" s="23" t="inlineStr">
        <is>
          <t>Đắk Nông</t>
        </is>
      </c>
      <c r="M21" s="40" t="n"/>
      <c r="O21" s="23" t="n"/>
      <c r="Q21" s="113" t="n"/>
    </row>
    <row r="22">
      <c r="B22" s="23" t="n"/>
      <c r="C22" s="23" t="n"/>
      <c r="D22" s="23" t="n"/>
      <c r="E22" s="23" t="n"/>
      <c r="G22" s="23" t="n"/>
      <c r="H22" s="23" t="n"/>
      <c r="I22" s="23" t="n"/>
      <c r="K22" s="23" t="inlineStr">
        <is>
          <t>Điện Biên</t>
        </is>
      </c>
      <c r="M22" s="40" t="n"/>
      <c r="O22" s="23" t="n"/>
      <c r="Q22" s="113" t="n"/>
    </row>
    <row r="23">
      <c r="B23" s="23" t="n"/>
      <c r="C23" s="23" t="n"/>
      <c r="D23" s="23" t="n"/>
      <c r="E23" s="23" t="n"/>
      <c r="G23" s="23" t="n"/>
      <c r="H23" s="23" t="n"/>
      <c r="I23" s="23" t="n"/>
      <c r="K23" s="23" t="inlineStr">
        <is>
          <t>Đồng Nai</t>
        </is>
      </c>
      <c r="M23" s="40" t="n"/>
      <c r="O23" s="23" t="n"/>
      <c r="Q23" s="113" t="n"/>
    </row>
    <row r="24">
      <c r="B24" s="23" t="n"/>
      <c r="C24" s="23" t="n"/>
      <c r="D24" s="23" t="n"/>
      <c r="E24" s="23" t="n"/>
      <c r="G24" s="23" t="n"/>
      <c r="H24" s="23" t="n"/>
      <c r="I24" s="23" t="n"/>
      <c r="K24" s="23" t="inlineStr">
        <is>
          <t>Đồng Tháp</t>
        </is>
      </c>
      <c r="M24" s="40" t="n"/>
      <c r="O24" s="23" t="n"/>
      <c r="Q24" s="113" t="n"/>
    </row>
    <row r="25">
      <c r="K25" s="23" t="inlineStr">
        <is>
          <t>Gia Lai</t>
        </is>
      </c>
    </row>
    <row r="26" ht="17.4" customHeight="1">
      <c r="B26" s="153" t="inlineStr">
        <is>
          <t>Đường Link Folder Ảnh</t>
        </is>
      </c>
      <c r="C26" s="171" t="n"/>
      <c r="D26" s="171" t="n"/>
      <c r="E26" s="172" t="n"/>
      <c r="K26" s="23" t="inlineStr">
        <is>
          <t>Hà Giang</t>
        </is>
      </c>
    </row>
    <row r="27">
      <c r="K27" s="23" t="inlineStr">
        <is>
          <t>Hà Nam</t>
        </is>
      </c>
    </row>
    <row r="28" ht="19.5" customHeight="1">
      <c r="B28" s="154" t="inlineStr">
        <is>
          <t>C:\Users\Admin\Downloads\Anh 2</t>
        </is>
      </c>
      <c r="C28" s="174" t="n"/>
      <c r="D28" s="174" t="n"/>
      <c r="E28" s="175" t="n"/>
      <c r="K28" s="23" t="inlineStr">
        <is>
          <t>Hà Nội</t>
        </is>
      </c>
    </row>
    <row r="29">
      <c r="B29" s="114" t="inlineStr">
        <is>
          <t>Lưu ý: Đường dẫn không được có ký tự tiếng việt, ví dụ các thư mục như: User, Admin, Downloads, Anh 2 đều không có dấu tiếng việt</t>
        </is>
      </c>
      <c r="K29" s="23" t="inlineStr">
        <is>
          <t>Hà Tĩnh</t>
        </is>
      </c>
    </row>
    <row r="30">
      <c r="B30" s="114" t="inlineStr">
        <is>
          <t>Sheet "Danh Sách NV" có thể ẩn cột, nhưng không được xóa cột</t>
        </is>
      </c>
      <c r="K30" s="23" t="inlineStr">
        <is>
          <t>Hải Dương</t>
        </is>
      </c>
    </row>
    <row r="31">
      <c r="K31" s="23" t="inlineStr">
        <is>
          <t>Hải Phòng</t>
        </is>
      </c>
    </row>
    <row r="32">
      <c r="K32" s="23" t="inlineStr">
        <is>
          <t>Hậu Giang</t>
        </is>
      </c>
    </row>
    <row r="33">
      <c r="K33" s="23" t="inlineStr">
        <is>
          <t>Hòa Bình</t>
        </is>
      </c>
    </row>
    <row r="34">
      <c r="K34" s="23" t="inlineStr">
        <is>
          <t>Hưng Yên</t>
        </is>
      </c>
    </row>
    <row r="35">
      <c r="K35" s="23" t="inlineStr">
        <is>
          <t>Khánh Hòa</t>
        </is>
      </c>
    </row>
    <row r="36">
      <c r="K36" s="23" t="inlineStr">
        <is>
          <t>Kiên Giang</t>
        </is>
      </c>
    </row>
    <row r="37">
      <c r="K37" s="23" t="inlineStr">
        <is>
          <t>Kon Tum</t>
        </is>
      </c>
    </row>
    <row r="38">
      <c r="K38" s="23" t="inlineStr">
        <is>
          <t>Lai Châu</t>
        </is>
      </c>
    </row>
    <row r="39">
      <c r="K39" s="23" t="inlineStr">
        <is>
          <t>Lâm Đồng</t>
        </is>
      </c>
    </row>
    <row r="40">
      <c r="K40" s="23" t="inlineStr">
        <is>
          <t>Lạng Sơn</t>
        </is>
      </c>
    </row>
    <row r="41">
      <c r="K41" s="23" t="inlineStr">
        <is>
          <t>Lào Cai</t>
        </is>
      </c>
    </row>
    <row r="42">
      <c r="K42" s="23" t="inlineStr">
        <is>
          <t>Long An</t>
        </is>
      </c>
    </row>
    <row r="43">
      <c r="K43" s="23" t="inlineStr">
        <is>
          <t>Nam Định</t>
        </is>
      </c>
    </row>
    <row r="44">
      <c r="K44" s="23" t="inlineStr">
        <is>
          <t>Nghệ An</t>
        </is>
      </c>
    </row>
    <row r="45">
      <c r="K45" s="23" t="inlineStr">
        <is>
          <t>Ninh Bình</t>
        </is>
      </c>
    </row>
    <row r="46">
      <c r="K46" s="23" t="inlineStr">
        <is>
          <t>Ninh Thuận</t>
        </is>
      </c>
    </row>
    <row r="47">
      <c r="K47" s="23" t="inlineStr">
        <is>
          <t>Phú Thọ</t>
        </is>
      </c>
    </row>
    <row r="48">
      <c r="K48" s="23" t="inlineStr">
        <is>
          <t>Phú Yên</t>
        </is>
      </c>
    </row>
    <row r="49">
      <c r="K49" s="23" t="inlineStr">
        <is>
          <t>Quảng Bình</t>
        </is>
      </c>
    </row>
    <row r="50">
      <c r="K50" s="23" t="inlineStr">
        <is>
          <t>Quảng Nam</t>
        </is>
      </c>
    </row>
    <row r="51">
      <c r="K51" s="23" t="inlineStr">
        <is>
          <t>Quảng Ngãi</t>
        </is>
      </c>
    </row>
    <row r="52">
      <c r="K52" s="23" t="inlineStr">
        <is>
          <t>Quảng Ninh</t>
        </is>
      </c>
    </row>
    <row r="53">
      <c r="K53" s="23" t="inlineStr">
        <is>
          <t>Quảng Trị</t>
        </is>
      </c>
    </row>
    <row r="54">
      <c r="K54" s="23" t="inlineStr">
        <is>
          <t>Sóc Trăng</t>
        </is>
      </c>
    </row>
    <row r="55">
      <c r="K55" s="23" t="inlineStr">
        <is>
          <t>Sơn La</t>
        </is>
      </c>
    </row>
    <row r="56">
      <c r="K56" s="23" t="inlineStr">
        <is>
          <t>Tây Ninh</t>
        </is>
      </c>
    </row>
    <row r="57">
      <c r="K57" s="23" t="inlineStr">
        <is>
          <t>Thái Bình</t>
        </is>
      </c>
    </row>
    <row r="58">
      <c r="K58" s="23" t="inlineStr">
        <is>
          <t>Thái Nguyên</t>
        </is>
      </c>
    </row>
    <row r="59">
      <c r="K59" s="23" t="inlineStr">
        <is>
          <t>Thanh Hóa</t>
        </is>
      </c>
    </row>
    <row r="60">
      <c r="K60" s="23" t="inlineStr">
        <is>
          <t>Thừa Thiên Huế</t>
        </is>
      </c>
    </row>
    <row r="61">
      <c r="K61" s="23" t="inlineStr">
        <is>
          <t>Tiền Giang</t>
        </is>
      </c>
    </row>
    <row r="62">
      <c r="K62" s="23" t="inlineStr">
        <is>
          <t>TP. Hồ Chí Minh</t>
        </is>
      </c>
    </row>
    <row r="63">
      <c r="K63" s="23" t="inlineStr">
        <is>
          <t>Trà Vinh</t>
        </is>
      </c>
    </row>
    <row r="64">
      <c r="K64" s="23" t="inlineStr">
        <is>
          <t>Tuyên Quang</t>
        </is>
      </c>
    </row>
    <row r="65">
      <c r="K65" s="23" t="inlineStr">
        <is>
          <t>Vĩnh Long</t>
        </is>
      </c>
    </row>
    <row r="66">
      <c r="K66" s="23" t="inlineStr">
        <is>
          <t>Vĩnh Phúc</t>
        </is>
      </c>
    </row>
    <row r="67">
      <c r="K67" s="23" t="inlineStr">
        <is>
          <t>Yên Bái</t>
        </is>
      </c>
    </row>
  </sheetData>
  <mergeCells count="4">
    <mergeCell ref="B2:E2"/>
    <mergeCell ref="B26:E26"/>
    <mergeCell ref="G2:I2"/>
    <mergeCell ref="B28:E28"/>
  </mergeCells>
  <conditionalFormatting sqref="M5">
    <cfRule type="iconSet" priority="1">
      <iconSet>
        <cfvo type="percent" val="0"/>
        <cfvo type="percent" val="33"/>
        <cfvo type="formula" val="&quot;Đạt&quot;"/>
      </iconSet>
    </cfRule>
    <cfRule type="iconSet" priority="2">
      <iconSet iconSet="3Symbols">
        <cfvo type="percent" val="0"/>
        <cfvo type="percent" val="33"/>
        <cfvo type="percent" val="67"/>
      </iconSet>
    </cfRule>
  </conditionalFormatting>
  <pageMargins left="0.7" right="0.7" top="0.75" bottom="0.75" header="0.3" footer="0.3"/>
  <headerFooter>
    <oddHeader/>
    <oddFooter>&amp;CSPRINGO CO.,LTD | 0969 798 944 | 0984 394 338 | WEB: hrspring.vn | YT: @quantrinhansuphattrientochuc</oddFooter>
    <evenHeader/>
    <evenFooter>&amp;CSPRINGO CO.,LTD | 0969 798 944 | 0984 394 338 | WEB: hrspring.vn | YT: @quantrinhansuphattrientochuc</evenFooter>
    <firstHeader/>
    <firstFooter>&amp;CSPRINGO CO.,LTD | 0969 798 944 | 0984 394 338 | WEB: hrspring.vn | YT: @quantrinhansuphattrientochuc</firstFooter>
  </headerFooter>
  <tableParts count="5">
    <tablePart xmlns:r="http://schemas.openxmlformats.org/officeDocument/2006/relationships" r:id="rId1"/>
    <tablePart xmlns:r="http://schemas.openxmlformats.org/officeDocument/2006/relationships" r:id="rId2"/>
    <tablePart xmlns:r="http://schemas.openxmlformats.org/officeDocument/2006/relationships" r:id="rId3"/>
    <tablePart xmlns:r="http://schemas.openxmlformats.org/officeDocument/2006/relationships" r:id="rId4"/>
    <tablePart xmlns:r="http://schemas.openxmlformats.org/officeDocument/2006/relationships" r:id="rId5"/>
  </tablePart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Le Phong</dc:creator>
  <dcterms:created xmlns:dcterms="http://purl.org/dc/terms/" xmlns:xsi="http://www.w3.org/2001/XMLSchema-instance" xsi:type="dcterms:W3CDTF">2025-05-12T09:37:06Z</dcterms:created>
  <dcterms:modified xmlns:dcterms="http://purl.org/dc/terms/" xmlns:xsi="http://www.w3.org/2001/XMLSchema-instance" xsi:type="dcterms:W3CDTF">2026-05-09T21:53:07Z</dcterms:modified>
  <cp:lastModifiedBy>acer</cp:lastModifiedBy>
</cp:coreProperties>
</file>